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-WAHABE\Desktop\المرحلة الثانية\"/>
    </mc:Choice>
  </mc:AlternateContent>
  <xr:revisionPtr revIDLastSave="0" documentId="13_ncr:1_{8553D35B-0E8E-400E-85EC-F65F78BD34E3}" xr6:coauthVersionLast="47" xr6:coauthVersionMax="47" xr10:uidLastSave="{00000000-0000-0000-0000-000000000000}"/>
  <bookViews>
    <workbookView xWindow="-120" yWindow="-120" windowWidth="20730" windowHeight="11040" firstSheet="3" activeTab="6" xr2:uid="{00000000-000D-0000-FFFF-FFFF00000000}"/>
  </bookViews>
  <sheets>
    <sheet name="ميكرو بيولوجي" sheetId="9" r:id="rId1"/>
    <sheet name="مهندس معلوماتية" sheetId="8" r:id="rId2"/>
    <sheet name="Qualiticien" sheetId="7" r:id="rId3"/>
    <sheet name="inspecteur" sheetId="6" r:id="rId4"/>
    <sheet name="Chimistes" sheetId="5" r:id="rId5"/>
    <sheet name="Microbiologistes-TS" sheetId="4" r:id="rId6"/>
    <sheet name="Technicien Superieur chimiste" sheetId="3" r:id="rId7"/>
  </sheets>
  <definedNames>
    <definedName name="_xlnm._FilterDatabase" localSheetId="4" hidden="1">Chimistes!$B$6:$B$6</definedName>
    <definedName name="_xlnm._FilterDatabase" localSheetId="3" hidden="1">inspecteur!$A$4:$M$4</definedName>
    <definedName name="_xlnm._FilterDatabase" localSheetId="5" hidden="1">'Microbiologistes-TS'!$C$6:$C$7</definedName>
    <definedName name="_xlnm._FilterDatabase" localSheetId="2" hidden="1">Qualiticien!$B$6:$B$7</definedName>
    <definedName name="_xlnm._FilterDatabase" localSheetId="6" hidden="1">'Technicien Superieur chimiste'!$A$7:$M$10</definedName>
    <definedName name="_xlnm._FilterDatabase" localSheetId="1" hidden="1">'مهندس معلوماتية'!$A$4:$L$4</definedName>
    <definedName name="_xlnm.Print_Area" localSheetId="0">'ميكرو بيولوجي'!$A$2:$M$13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7" i="7"/>
  <c r="L14" i="6"/>
  <c r="M14" i="6" s="1"/>
  <c r="L13" i="6"/>
  <c r="M13" i="6" s="1"/>
  <c r="L12" i="6"/>
  <c r="M12" i="6" s="1"/>
  <c r="L11" i="6"/>
  <c r="M11" i="6" s="1"/>
  <c r="L10" i="6"/>
  <c r="M10" i="6" s="1"/>
  <c r="L9" i="6"/>
  <c r="M9" i="6" s="1"/>
  <c r="L8" i="6"/>
  <c r="M8" i="6" s="1"/>
  <c r="L7" i="6"/>
  <c r="M7" i="6" s="1"/>
  <c r="L6" i="6"/>
  <c r="M6" i="6" s="1"/>
  <c r="L5" i="6"/>
  <c r="M5" i="6" s="1"/>
  <c r="L8" i="5"/>
  <c r="L7" i="5"/>
  <c r="N7" i="4"/>
  <c r="L10" i="3"/>
  <c r="L9" i="3"/>
  <c r="L8" i="3"/>
</calcChain>
</file>

<file path=xl/sharedStrings.xml><?xml version="1.0" encoding="utf-8"?>
<sst xmlns="http://schemas.openxmlformats.org/spreadsheetml/2006/main" count="191" uniqueCount="103">
  <si>
    <t xml:space="preserve">اللجنة الوطنية للمسابقات </t>
  </si>
  <si>
    <t>لجنة تحكيم مسابقة اكتتاب 15 إطارا لصالح المكتب  الوطني للتفتيش الصحي لمنتجات الصيد وزارعة الأسماك ONISPA</t>
  </si>
  <si>
    <t>المرحلة الثانية : تقني سامي كيميائي</t>
  </si>
  <si>
    <t>رقم الوصل</t>
  </si>
  <si>
    <t xml:space="preserve">الإسم </t>
  </si>
  <si>
    <t>تقدير الشهادة المطلوبة</t>
  </si>
  <si>
    <t>المسار الدراسي في مرحلة الشهادة المطلوبة</t>
  </si>
  <si>
    <t>الإدلاء بشهادة أكاديمية إضافية في مستوى الشهادة المطلوبة</t>
  </si>
  <si>
    <t>الإدلاء بشهادة أكاديمية إضافية في مستوى ادني من الشهادة المطلوبة</t>
  </si>
  <si>
    <t>الإدلاء بما يفيد خبرة معتمدة في مختبر تحاليل كيميائية للمنتجات البحرية أو البيئة البحرية  معتمد وفقISO 17025</t>
  </si>
  <si>
    <t>.الإدلاء بخبرة في مختبر تحاليل كيميائية للمنتجات البحرية أو البيئة البحرية غير مطابقة لنظم ISO 17025</t>
  </si>
  <si>
    <t>معرفة جيدة بمعايير ISO 17025 من مؤسسة معتمدة</t>
  </si>
  <si>
    <t>معارف مكتسبة في علم القياس</t>
  </si>
  <si>
    <t>اللغات</t>
  </si>
  <si>
    <t xml:space="preserve">مجموع النقاط </t>
  </si>
  <si>
    <t>القرار</t>
  </si>
  <si>
    <t>آمنة ألمين أحيمد</t>
  </si>
  <si>
    <t>غير 
مؤهلة للنجاح</t>
  </si>
  <si>
    <t>رقية محفوظ الخي</t>
  </si>
  <si>
    <t>صفيه خالد ببكر</t>
  </si>
  <si>
    <t>الأعضاء</t>
  </si>
  <si>
    <t xml:space="preserve">الرئيس </t>
  </si>
  <si>
    <t xml:space="preserve">الأعضاء </t>
  </si>
  <si>
    <t>مؤهل للنجاح مؤقتا</t>
  </si>
  <si>
    <t>زينوه بوب سيد ألمين</t>
  </si>
  <si>
    <t xml:space="preserve">إتفان إختبارات  أداء
 الأوساط الزراعية </t>
  </si>
  <si>
    <t>إتفان التحاليل الميكروبيولودية للمواد البحرية  
SALMONELLA
 CF, CT FMAT
LISTRIA
STAPHILOCOCCIE
وفقا للطرق القياسية</t>
  </si>
  <si>
    <t>إتقان معايير
 ISOللمنتجات البحرية أو في المجال معتمد وفق ISO 17025</t>
  </si>
  <si>
    <t>الإدلاء بخبرة 
معتمدة في مختبر تحاليل مكروبيولوجية للمنتجات البحرية أو البيئة البحرية غير مطابقة لنظم  ISO 17025</t>
  </si>
  <si>
    <t>الإدلاء بخبرة 
معتمدة في مختبر تحاليل مكروبيولوجية للمواد البحرية أو البيئة البحرية معتمدة وفق  ISO 17025</t>
  </si>
  <si>
    <t>شهادة أكادمية في مستوى أدنى من 
الشهادة المطلوبة</t>
  </si>
  <si>
    <t>شهادة أكادمية إضافية في مستوى
 الشهادة المطلوبة</t>
  </si>
  <si>
    <t xml:space="preserve">المسار
 الدراسي في مرحلة الشهادة المطلوبة </t>
  </si>
  <si>
    <t>المرحلة الثانية -  تقني سامي ميكرو بيولوجي</t>
  </si>
  <si>
    <t xml:space="preserve">المرحلة الثانية - تخصص كيميائي </t>
  </si>
  <si>
    <t>الادلاء بشهادة اكاديمية إضافية في مستوى الشهادة المطلوبة</t>
  </si>
  <si>
    <t>الادلاء بشهادة اكاديمية إضافية في مستوى ادني من الشهادة المطلوبة</t>
  </si>
  <si>
    <t>الادلاء بما يفيد بخبرة في مختبر التحاليل الكيميائية للمنتجات البحرية أو في المجال معتمد طبقا لنظم ISO 17025</t>
  </si>
  <si>
    <t>إثبات خبرة في مختبر تحاليل كيميائية للمنتجات البحرية او في المجال دون مطابقة لنظم ISO 17025</t>
  </si>
  <si>
    <t xml:space="preserve">اللغات </t>
  </si>
  <si>
    <t>منه سيدي سيدي ببكر</t>
  </si>
  <si>
    <t>مؤهلة للنجاح مؤقتا</t>
  </si>
  <si>
    <t>خالد عبد الله الامام مالك</t>
  </si>
  <si>
    <t>غير مؤهل
 للنجاح</t>
  </si>
  <si>
    <t xml:space="preserve">المرحلة الثانية : مفتش </t>
  </si>
  <si>
    <t>الإسم</t>
  </si>
  <si>
    <t>الادلاء بشهادة اكاديمية إضافية في مستوى أدنى من الشهادة المطلوبة</t>
  </si>
  <si>
    <t xml:space="preserve">الادلاء  بخبرة في هيئة تفتيش معتمدة وفقا لمعيارISO 17020 </t>
  </si>
  <si>
    <t xml:space="preserve">الادلاء  بخبرة في هيئة تفتيش  غير مطابقة لمعيارISO 17020 </t>
  </si>
  <si>
    <t xml:space="preserve">إثبات معرفة جيدة بنظام HACCP والتحاليل الحسية والمخبرية </t>
  </si>
  <si>
    <t xml:space="preserve">إثبات معرفة جيدة بالتحاليل المخبرية المطبقة على منتجات الصيد </t>
  </si>
  <si>
    <t>ام الخير زين العابدين بودياه</t>
  </si>
  <si>
    <t>عبدولاي الاسن تيام</t>
  </si>
  <si>
    <t>الحسن ابراهيم اعلاده</t>
  </si>
  <si>
    <t>الغاليه محمد عالي يهي</t>
  </si>
  <si>
    <t>مريم احميدي محمود</t>
  </si>
  <si>
    <t>رقيه أحمد اعليوت</t>
  </si>
  <si>
    <t>أحمد محمد الامين حم ختار</t>
  </si>
  <si>
    <t>زينب محمد الامين احمد لعل</t>
  </si>
  <si>
    <t>جبريل عبد الله باري</t>
  </si>
  <si>
    <t>جانو عبدول العزيز صار</t>
  </si>
  <si>
    <t>الرئيس</t>
  </si>
  <si>
    <t>مهندس جودة</t>
  </si>
  <si>
    <t>العمل في مختبر تحاليل مكروبيولوجية للمواد البحرية أو في المجال طبقا لنظم 17020أو في هيئة تفتيش معتمدة</t>
  </si>
  <si>
    <t>إثبات إتقان نظم ISO 17020, ISO 17025, ISO 9011, ISO 9000</t>
  </si>
  <si>
    <t>إثبات خبرة في ضمان الجودة في المصانع الغذائية داخل هيئة معتمدة أو تحت نظم جودة</t>
  </si>
  <si>
    <t>صدام أكاه أكي</t>
  </si>
  <si>
    <t>مؤهل للنجاح</t>
  </si>
  <si>
    <t xml:space="preserve">المرحلة الثانية : مهندس معلوماتية </t>
  </si>
  <si>
    <t>تقدير الشهاة المطلوبة</t>
  </si>
  <si>
    <t xml:space="preserve">الادلاء بخبرة في تطوير وإدارة
نظم المعلومات وقواعد البيانات </t>
  </si>
  <si>
    <t xml:space="preserve">الإدلاء بإثبات إتقان التصميم
والتطوير وإدارة 
قواعد البيانات </t>
  </si>
  <si>
    <t xml:space="preserve">إثبات معرفة جيدة 
بالانظمة والبرامج المطلوبة </t>
  </si>
  <si>
    <t>مجموع النقاط</t>
  </si>
  <si>
    <t>يحي محمد زقمان</t>
  </si>
  <si>
    <t>زينب يب البشير</t>
  </si>
  <si>
    <t>عابدين بوياكي عابدين</t>
  </si>
  <si>
    <t>محمدن احمدو امح</t>
  </si>
  <si>
    <t>عبد الرحمن البي الحاج سيدي</t>
  </si>
  <si>
    <t>غير مؤهل للنجاح</t>
  </si>
  <si>
    <t>محمد لمين مامودو آتي</t>
  </si>
  <si>
    <t>الطيب سيد محمد أجيد</t>
  </si>
  <si>
    <t>الهامل ابراهيم بركه</t>
  </si>
  <si>
    <t>الديه باب أحمد بياي</t>
  </si>
  <si>
    <t>زيدان الزين سيدي بوبكر</t>
  </si>
  <si>
    <t>الشيخ الرضى احمدو ألمين</t>
  </si>
  <si>
    <t>محمد بلاه محمد</t>
  </si>
  <si>
    <t>ابوه محمد عبد الله اباه</t>
  </si>
  <si>
    <t>عبد الرحمن يسلم الطالب اعبيدي</t>
  </si>
  <si>
    <t>مولاي أحمد محمد مولاي أحمد</t>
  </si>
  <si>
    <t>ابراهيم عبدولاي جوب</t>
  </si>
  <si>
    <t>زينب يحي سيد عبد الله</t>
  </si>
  <si>
    <t>محمد أحيد عيسى سيدي</t>
  </si>
  <si>
    <t>سيد محمد اشريف عثمان</t>
  </si>
  <si>
    <t>محمد الأمين محمد يسلم محمد يسلم</t>
  </si>
  <si>
    <t xml:space="preserve">الاعضاء </t>
  </si>
  <si>
    <t>المرحلة الثانية - ميكرو بيولوجي</t>
  </si>
  <si>
    <t xml:space="preserve">مجموع
النقاط </t>
  </si>
  <si>
    <t xml:space="preserve">معارف مكتسبة في علم القياس </t>
  </si>
  <si>
    <t>معرفة جيدة بمعايير ISO
17025 من موؤسسة معتمدة</t>
  </si>
  <si>
    <t>الإدلاء بخبرة 
معتمدة في مختبر تحاليل مكروبيولوجية للمنتجات البحرية أو في المجال دون مطابقة نظم  ISO 17025</t>
  </si>
  <si>
    <t>الإدلاء بخبرة 
معتمدة في مختبر تحاليل مكروبيولوجية للمنتجات البحرية أو في المجال وفق  ISO 17025</t>
  </si>
  <si>
    <t>أعل حسن مركو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</si>
</sst>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rgb="FF000000"/>
      <name val="Calibri"/>
      <family val="2"/>
    </font>
    <font>
      <sz val="22"/>
      <color rgb="FF000000"/>
      <name val="Calibri"/>
      <family val="2"/>
    </font>
    <font>
      <sz val="16"/>
      <color rgb="FF000000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5" fillId="0" borderId="0" xfId="1" applyFont="1"/>
    <xf numFmtId="0" fontId="5" fillId="0" borderId="1" xfId="1" applyFont="1" applyBorder="1" applyAlignment="1">
      <alignment wrapText="1"/>
    </xf>
    <xf numFmtId="2" fontId="5" fillId="0" borderId="1" xfId="1" applyNumberFormat="1" applyFont="1" applyBorder="1" applyAlignment="1">
      <alignment horizontal="center"/>
    </xf>
    <xf numFmtId="0" fontId="4" fillId="3" borderId="1" xfId="1" applyFont="1" applyFill="1" applyBorder="1" applyAlignment="1">
      <alignment horizontal="center" vertical="center" wrapText="1" readingOrder="2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1" fillId="0" borderId="0" xfId="1"/>
    <xf numFmtId="0" fontId="12" fillId="0" borderId="0" xfId="1" applyFont="1"/>
    <xf numFmtId="14" fontId="13" fillId="0" borderId="0" xfId="1" applyNumberFormat="1" applyFont="1" applyAlignment="1">
      <alignment horizontal="center"/>
    </xf>
    <xf numFmtId="0" fontId="14" fillId="0" borderId="0" xfId="1" applyFont="1"/>
    <xf numFmtId="0" fontId="12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1" applyFont="1"/>
    <xf numFmtId="0" fontId="2" fillId="0" borderId="0" xfId="1" applyFont="1" applyAlignment="1">
      <alignment horizontal="center" wrapText="1"/>
    </xf>
    <xf numFmtId="14" fontId="9" fillId="0" borderId="0" xfId="1" applyNumberFormat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/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14" fontId="1" fillId="0" borderId="2" xfId="1" applyNumberFormat="1" applyBorder="1" applyAlignment="1">
      <alignment horizontal="center"/>
    </xf>
    <xf numFmtId="0" fontId="4" fillId="0" borderId="1" xfId="1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right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5" fillId="0" borderId="0" xfId="1" applyFont="1" applyAlignment="1">
      <alignment vertical="center" readingOrder="2"/>
    </xf>
    <xf numFmtId="0" fontId="1" fillId="0" borderId="0" xfId="1" applyAlignment="1">
      <alignment vertical="center"/>
    </xf>
    <xf numFmtId="0" fontId="6" fillId="0" borderId="0" xfId="1" applyFont="1" applyAlignment="1">
      <alignment vertical="center" readingOrder="2"/>
    </xf>
    <xf numFmtId="0" fontId="5" fillId="3" borderId="1" xfId="1" applyFont="1" applyFill="1" applyBorder="1" applyAlignment="1">
      <alignment vertical="center" wrapText="1" readingOrder="2"/>
    </xf>
    <xf numFmtId="0" fontId="6" fillId="0" borderId="1" xfId="1" applyFont="1" applyBorder="1" applyAlignment="1">
      <alignment vertical="center" wrapText="1" readingOrder="2"/>
    </xf>
    <xf numFmtId="0" fontId="6" fillId="0" borderId="1" xfId="1" applyFont="1" applyBorder="1" applyAlignment="1">
      <alignment vertical="center" readingOrder="2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readingOrder="2"/>
    </xf>
    <xf numFmtId="0" fontId="9" fillId="0" borderId="0" xfId="1" applyFont="1" applyAlignment="1">
      <alignment vertical="center" readingOrder="2"/>
    </xf>
  </cellXfs>
  <cellStyles count="2">
    <cellStyle name="Normal" xfId="0" builtinId="0"/>
    <cellStyle name="Normal 2" xfId="1" xr:uid="{427B382F-CBA3-4AC4-8890-B0B2A88DB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5</xdr:col>
      <xdr:colOff>8404</xdr:colOff>
      <xdr:row>6</xdr:row>
      <xdr:rowOff>26334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26D9294-56C1-4DD7-A309-7E14E968565B}"/>
            </a:ext>
          </a:extLst>
        </xdr:cNvPr>
        <xdr:cNvSpPr/>
      </xdr:nvSpPr>
      <xdr:spPr>
        <a:xfrm>
          <a:off x="0" y="1266825"/>
          <a:ext cx="5475754" cy="32160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 rtl="1"/>
          <a:r>
            <a:rPr lang="ar-SA" sz="1400" b="0">
              <a:solidFill>
                <a:sysClr val="windowText" lastClr="000000"/>
              </a:solidFill>
            </a:rPr>
            <a:t>14/03/2026</a:t>
          </a:r>
          <a:endParaRPr lang="fr-FR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838200</xdr:colOff>
      <xdr:row>1</xdr:row>
      <xdr:rowOff>228600</xdr:rowOff>
    </xdr:from>
    <xdr:to>
      <xdr:col>11</xdr:col>
      <xdr:colOff>1419225</xdr:colOff>
      <xdr:row>3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C99BBDC-EC60-4D0D-A308-91F91123B762}"/>
            </a:ext>
          </a:extLst>
        </xdr:cNvPr>
        <xdr:cNvSpPr/>
      </xdr:nvSpPr>
      <xdr:spPr>
        <a:xfrm>
          <a:off x="9980437875" y="523875"/>
          <a:ext cx="255270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 rtl="1"/>
          <a:r>
            <a:rPr lang="ar-SA" sz="1600" b="0">
              <a:solidFill>
                <a:sysClr val="windowText" lastClr="000000"/>
              </a:solidFill>
            </a:rPr>
            <a:t>14/03/2026</a:t>
          </a:r>
          <a:endParaRPr lang="fr-FR" sz="16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3</xdr:row>
      <xdr:rowOff>171450</xdr:rowOff>
    </xdr:from>
    <xdr:to>
      <xdr:col>15</xdr:col>
      <xdr:colOff>19050</xdr:colOff>
      <xdr:row>4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1385854-3CB8-4DE4-BDD9-0F3B5EDD0358}"/>
            </a:ext>
          </a:extLst>
        </xdr:cNvPr>
        <xdr:cNvSpPr/>
      </xdr:nvSpPr>
      <xdr:spPr>
        <a:xfrm>
          <a:off x="9978523350" y="742950"/>
          <a:ext cx="22955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 rtl="1"/>
          <a:r>
            <a:rPr lang="ar-SA" sz="1400" b="0">
              <a:solidFill>
                <a:sysClr val="windowText" lastClr="000000"/>
              </a:solidFill>
            </a:rPr>
            <a:t>14/03/2026</a:t>
          </a:r>
          <a:endParaRPr lang="fr-FR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437B-C397-4236-AFE0-EDC140FDD111}">
  <dimension ref="A3:M13"/>
  <sheetViews>
    <sheetView topLeftCell="A2" zoomScale="85" zoomScaleNormal="85" workbookViewId="0">
      <selection activeCell="G17" sqref="G17"/>
    </sheetView>
  </sheetViews>
  <sheetFormatPr baseColWidth="10" defaultRowHeight="15" x14ac:dyDescent="0.25"/>
  <cols>
    <col min="1" max="1" width="20.85546875" style="57" customWidth="1"/>
    <col min="2" max="2" width="19" style="57" customWidth="1"/>
    <col min="3" max="3" width="8.85546875" style="57" customWidth="1"/>
    <col min="4" max="4" width="17.7109375" style="57" customWidth="1"/>
    <col min="5" max="5" width="15.5703125" style="57" customWidth="1"/>
    <col min="6" max="6" width="19.85546875" style="57" customWidth="1"/>
    <col min="7" max="7" width="11.42578125" style="57"/>
    <col min="8" max="8" width="13.5703125" style="57" customWidth="1"/>
    <col min="9" max="9" width="16.140625" style="57" customWidth="1"/>
    <col min="10" max="10" width="14.85546875" style="57" customWidth="1"/>
    <col min="11" max="11" width="17.42578125" style="57" customWidth="1"/>
    <col min="12" max="12" width="19.28515625" style="57" bestFit="1" customWidth="1"/>
    <col min="13" max="13" width="12.5703125" style="57" customWidth="1"/>
    <col min="14" max="16384" width="11.42578125" style="57"/>
  </cols>
  <sheetData>
    <row r="3" spans="1:13" ht="23.25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23.25" x14ac:dyDescent="0.25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ht="23.25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23.25" x14ac:dyDescent="0.25">
      <c r="A6" s="56" t="s">
        <v>96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23.25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57.5" customHeight="1" x14ac:dyDescent="0.25">
      <c r="A8" s="59" t="s">
        <v>15</v>
      </c>
      <c r="B8" s="59" t="s">
        <v>97</v>
      </c>
      <c r="C8" s="59" t="s">
        <v>39</v>
      </c>
      <c r="D8" s="59" t="s">
        <v>98</v>
      </c>
      <c r="E8" s="59" t="s">
        <v>99</v>
      </c>
      <c r="F8" s="59" t="s">
        <v>100</v>
      </c>
      <c r="G8" s="59" t="s">
        <v>101</v>
      </c>
      <c r="H8" s="59" t="s">
        <v>30</v>
      </c>
      <c r="I8" s="59" t="s">
        <v>31</v>
      </c>
      <c r="J8" s="59" t="s">
        <v>32</v>
      </c>
      <c r="K8" s="59" t="s">
        <v>5</v>
      </c>
      <c r="L8" s="59" t="s">
        <v>4</v>
      </c>
      <c r="M8" s="59" t="s">
        <v>3</v>
      </c>
    </row>
    <row r="9" spans="1:13" ht="35.25" customHeight="1" x14ac:dyDescent="0.25">
      <c r="A9" s="60" t="s">
        <v>79</v>
      </c>
      <c r="B9" s="61">
        <f>SUM(C9:K9)</f>
        <v>12.5</v>
      </c>
      <c r="C9" s="61">
        <v>2</v>
      </c>
      <c r="D9" s="61">
        <v>2</v>
      </c>
      <c r="E9" s="61">
        <v>3</v>
      </c>
      <c r="F9" s="61">
        <v>0</v>
      </c>
      <c r="G9" s="61">
        <v>0</v>
      </c>
      <c r="H9" s="61">
        <v>0</v>
      </c>
      <c r="I9" s="61">
        <v>0</v>
      </c>
      <c r="J9" s="61">
        <v>4</v>
      </c>
      <c r="K9" s="61">
        <v>1.5</v>
      </c>
      <c r="L9" s="61" t="s">
        <v>102</v>
      </c>
      <c r="M9" s="61">
        <v>11</v>
      </c>
    </row>
    <row r="10" spans="1:13" ht="23.25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23.25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ht="23.25" x14ac:dyDescent="0.25">
      <c r="A12" s="63" t="s">
        <v>20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3" t="s">
        <v>21</v>
      </c>
      <c r="M12" s="62"/>
    </row>
    <row r="13" spans="1:13" ht="23.25" x14ac:dyDescent="0.25">
      <c r="B13" s="63"/>
      <c r="C13" s="63"/>
      <c r="D13" s="63"/>
      <c r="E13" s="63"/>
      <c r="F13" s="63"/>
      <c r="G13" s="63"/>
      <c r="H13" s="63"/>
      <c r="J13" s="58"/>
      <c r="K13" s="58"/>
      <c r="L13" s="58"/>
      <c r="M13" s="64"/>
    </row>
  </sheetData>
  <mergeCells count="3">
    <mergeCell ref="A3:M3"/>
    <mergeCell ref="A4:M4"/>
    <mergeCell ref="A6:M6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0AFB-B382-473E-96F2-4982EA4840CB}">
  <dimension ref="A1:L25"/>
  <sheetViews>
    <sheetView rightToLeft="1" workbookViewId="0">
      <selection activeCell="B4" sqref="B4"/>
    </sheetView>
  </sheetViews>
  <sheetFormatPr baseColWidth="10" defaultColWidth="9.140625" defaultRowHeight="21" x14ac:dyDescent="0.35"/>
  <cols>
    <col min="1" max="1" width="8.85546875" style="46" customWidth="1"/>
    <col min="2" max="2" width="32.42578125" style="46" customWidth="1"/>
    <col min="3" max="3" width="15.85546875" style="46" customWidth="1"/>
    <col min="4" max="5" width="10.7109375" style="46" customWidth="1"/>
    <col min="6" max="6" width="11.7109375" style="46" customWidth="1"/>
    <col min="7" max="7" width="16.28515625" style="46" customWidth="1"/>
    <col min="8" max="8" width="16.85546875" style="46" customWidth="1"/>
    <col min="9" max="9" width="12.7109375" style="46" customWidth="1"/>
    <col min="10" max="10" width="8.140625" style="46" customWidth="1"/>
    <col min="11" max="11" width="8.7109375" style="46" customWidth="1"/>
    <col min="12" max="12" width="22.28515625" style="46" customWidth="1"/>
    <col min="13" max="16384" width="9.140625" style="46"/>
  </cols>
  <sheetData>
    <row r="1" spans="1:12" ht="23.25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3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7.25" customHeight="1" x14ac:dyDescent="0.35">
      <c r="A3" s="48" t="s">
        <v>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51.5" customHeight="1" x14ac:dyDescent="0.35">
      <c r="A4" s="49" t="s">
        <v>3</v>
      </c>
      <c r="B4" s="49" t="s">
        <v>4</v>
      </c>
      <c r="C4" s="49" t="s">
        <v>69</v>
      </c>
      <c r="D4" s="49" t="s">
        <v>32</v>
      </c>
      <c r="E4" s="49" t="s">
        <v>31</v>
      </c>
      <c r="F4" s="49" t="s">
        <v>30</v>
      </c>
      <c r="G4" s="49" t="s">
        <v>70</v>
      </c>
      <c r="H4" s="49" t="s">
        <v>71</v>
      </c>
      <c r="I4" s="49" t="s">
        <v>72</v>
      </c>
      <c r="J4" s="49" t="s">
        <v>39</v>
      </c>
      <c r="K4" s="49" t="s">
        <v>73</v>
      </c>
      <c r="L4" s="50" t="s">
        <v>15</v>
      </c>
    </row>
    <row r="5" spans="1:12" x14ac:dyDescent="0.35">
      <c r="A5" s="51">
        <v>48</v>
      </c>
      <c r="B5" s="51" t="s">
        <v>74</v>
      </c>
      <c r="C5" s="52">
        <v>1.5</v>
      </c>
      <c r="D5" s="52">
        <v>4</v>
      </c>
      <c r="E5" s="52">
        <v>0</v>
      </c>
      <c r="F5" s="52">
        <v>0</v>
      </c>
      <c r="G5" s="52">
        <v>8</v>
      </c>
      <c r="H5" s="52">
        <v>5</v>
      </c>
      <c r="I5" s="52">
        <v>4</v>
      </c>
      <c r="J5" s="52">
        <v>2</v>
      </c>
      <c r="K5" s="51">
        <f t="shared" ref="K5:K24" si="0">SUM(C5:J5)</f>
        <v>24.5</v>
      </c>
      <c r="L5" s="53" t="s">
        <v>23</v>
      </c>
    </row>
    <row r="6" spans="1:12" x14ac:dyDescent="0.35">
      <c r="A6" s="51">
        <v>35</v>
      </c>
      <c r="B6" s="51" t="s">
        <v>75</v>
      </c>
      <c r="C6" s="52">
        <v>0.75</v>
      </c>
      <c r="D6" s="52">
        <v>4</v>
      </c>
      <c r="E6" s="52">
        <v>0</v>
      </c>
      <c r="F6" s="52">
        <v>0</v>
      </c>
      <c r="G6" s="52">
        <v>0</v>
      </c>
      <c r="H6" s="52">
        <v>5</v>
      </c>
      <c r="I6" s="52">
        <v>4</v>
      </c>
      <c r="J6" s="52">
        <v>4</v>
      </c>
      <c r="K6" s="51">
        <f t="shared" si="0"/>
        <v>17.75</v>
      </c>
      <c r="L6" s="53" t="s">
        <v>23</v>
      </c>
    </row>
    <row r="7" spans="1:12" x14ac:dyDescent="0.35">
      <c r="A7" s="51">
        <v>12</v>
      </c>
      <c r="B7" s="51" t="s">
        <v>76</v>
      </c>
      <c r="C7" s="52">
        <v>0.75</v>
      </c>
      <c r="D7" s="52">
        <v>4</v>
      </c>
      <c r="E7" s="52">
        <v>0</v>
      </c>
      <c r="F7" s="52">
        <v>0</v>
      </c>
      <c r="G7" s="52">
        <v>0</v>
      </c>
      <c r="H7" s="52">
        <v>5</v>
      </c>
      <c r="I7" s="52">
        <v>4</v>
      </c>
      <c r="J7" s="52">
        <v>2</v>
      </c>
      <c r="K7" s="51">
        <f t="shared" si="0"/>
        <v>15.75</v>
      </c>
      <c r="L7" s="53" t="s">
        <v>23</v>
      </c>
    </row>
    <row r="8" spans="1:12" x14ac:dyDescent="0.35">
      <c r="A8" s="51">
        <v>27</v>
      </c>
      <c r="B8" s="51" t="s">
        <v>77</v>
      </c>
      <c r="C8" s="52">
        <v>0.75</v>
      </c>
      <c r="D8" s="52">
        <v>4</v>
      </c>
      <c r="E8" s="52">
        <v>0</v>
      </c>
      <c r="F8" s="52">
        <v>0</v>
      </c>
      <c r="G8" s="52">
        <v>0</v>
      </c>
      <c r="H8" s="52">
        <v>5</v>
      </c>
      <c r="I8" s="52">
        <v>4</v>
      </c>
      <c r="J8" s="52">
        <v>2</v>
      </c>
      <c r="K8" s="51">
        <f t="shared" si="0"/>
        <v>15.75</v>
      </c>
      <c r="L8" s="53" t="s">
        <v>23</v>
      </c>
    </row>
    <row r="9" spans="1:12" x14ac:dyDescent="0.35">
      <c r="A9" s="51">
        <v>60</v>
      </c>
      <c r="B9" s="51" t="s">
        <v>78</v>
      </c>
      <c r="C9" s="52">
        <v>0.75</v>
      </c>
      <c r="D9" s="52">
        <v>2</v>
      </c>
      <c r="E9" s="52">
        <v>0</v>
      </c>
      <c r="F9" s="52">
        <v>0</v>
      </c>
      <c r="G9" s="52">
        <v>0</v>
      </c>
      <c r="H9" s="52">
        <v>5</v>
      </c>
      <c r="I9" s="52">
        <v>4</v>
      </c>
      <c r="J9" s="52">
        <v>2</v>
      </c>
      <c r="K9" s="51">
        <f t="shared" si="0"/>
        <v>13.75</v>
      </c>
      <c r="L9" s="53" t="s">
        <v>79</v>
      </c>
    </row>
    <row r="10" spans="1:12" x14ac:dyDescent="0.35">
      <c r="A10" s="51">
        <v>10</v>
      </c>
      <c r="B10" s="51" t="s">
        <v>80</v>
      </c>
      <c r="C10" s="52">
        <v>1.5</v>
      </c>
      <c r="D10" s="52">
        <v>4</v>
      </c>
      <c r="E10" s="52">
        <v>0</v>
      </c>
      <c r="F10" s="52">
        <v>0</v>
      </c>
      <c r="G10" s="52">
        <v>0</v>
      </c>
      <c r="H10" s="52">
        <v>5</v>
      </c>
      <c r="I10" s="52">
        <v>0</v>
      </c>
      <c r="J10" s="52">
        <v>3</v>
      </c>
      <c r="K10" s="51">
        <f t="shared" si="0"/>
        <v>13.5</v>
      </c>
      <c r="L10" s="53" t="s">
        <v>79</v>
      </c>
    </row>
    <row r="11" spans="1:12" x14ac:dyDescent="0.35">
      <c r="A11" s="51">
        <v>28</v>
      </c>
      <c r="B11" s="51" t="s">
        <v>81</v>
      </c>
      <c r="C11" s="52">
        <v>0.75</v>
      </c>
      <c r="D11" s="52">
        <v>4</v>
      </c>
      <c r="E11" s="52">
        <v>0</v>
      </c>
      <c r="F11" s="52">
        <v>0</v>
      </c>
      <c r="G11" s="52">
        <v>0</v>
      </c>
      <c r="H11" s="52">
        <v>5</v>
      </c>
      <c r="I11" s="52">
        <v>0</v>
      </c>
      <c r="J11" s="52">
        <v>3.5</v>
      </c>
      <c r="K11" s="51">
        <f t="shared" si="0"/>
        <v>13.25</v>
      </c>
      <c r="L11" s="53" t="s">
        <v>79</v>
      </c>
    </row>
    <row r="12" spans="1:12" x14ac:dyDescent="0.35">
      <c r="A12" s="51">
        <v>19</v>
      </c>
      <c r="B12" s="51" t="s">
        <v>82</v>
      </c>
      <c r="C12" s="52">
        <v>1.5</v>
      </c>
      <c r="D12" s="52">
        <v>4</v>
      </c>
      <c r="E12" s="52">
        <v>0</v>
      </c>
      <c r="F12" s="52">
        <v>0</v>
      </c>
      <c r="G12" s="52">
        <v>0</v>
      </c>
      <c r="H12" s="52">
        <v>5</v>
      </c>
      <c r="I12" s="52">
        <v>0</v>
      </c>
      <c r="J12" s="52">
        <v>2.5</v>
      </c>
      <c r="K12" s="51">
        <f t="shared" si="0"/>
        <v>13</v>
      </c>
      <c r="L12" s="53" t="s">
        <v>79</v>
      </c>
    </row>
    <row r="13" spans="1:12" x14ac:dyDescent="0.35">
      <c r="A13" s="51">
        <v>22</v>
      </c>
      <c r="B13" s="51" t="s">
        <v>83</v>
      </c>
      <c r="C13" s="52">
        <v>0.75</v>
      </c>
      <c r="D13" s="52">
        <v>4</v>
      </c>
      <c r="E13" s="52">
        <v>0</v>
      </c>
      <c r="F13" s="52">
        <v>0</v>
      </c>
      <c r="G13" s="52">
        <v>6</v>
      </c>
      <c r="H13" s="52">
        <v>0</v>
      </c>
      <c r="I13" s="52">
        <v>0</v>
      </c>
      <c r="J13" s="52">
        <v>2</v>
      </c>
      <c r="K13" s="51">
        <f t="shared" si="0"/>
        <v>12.75</v>
      </c>
      <c r="L13" s="53" t="s">
        <v>79</v>
      </c>
    </row>
    <row r="14" spans="1:12" x14ac:dyDescent="0.35">
      <c r="A14" s="51">
        <v>59</v>
      </c>
      <c r="B14" s="51" t="s">
        <v>84</v>
      </c>
      <c r="C14" s="52">
        <v>1.5</v>
      </c>
      <c r="D14" s="52">
        <v>4</v>
      </c>
      <c r="E14" s="52">
        <v>0</v>
      </c>
      <c r="F14" s="52">
        <v>0</v>
      </c>
      <c r="G14" s="52">
        <v>0</v>
      </c>
      <c r="H14" s="52">
        <v>5</v>
      </c>
      <c r="I14" s="54">
        <v>0</v>
      </c>
      <c r="J14" s="52">
        <v>2</v>
      </c>
      <c r="K14" s="51">
        <f t="shared" si="0"/>
        <v>12.5</v>
      </c>
      <c r="L14" s="53" t="s">
        <v>79</v>
      </c>
    </row>
    <row r="15" spans="1:12" x14ac:dyDescent="0.35">
      <c r="A15" s="51">
        <v>16</v>
      </c>
      <c r="B15" s="51" t="s">
        <v>85</v>
      </c>
      <c r="C15" s="52">
        <v>0.75</v>
      </c>
      <c r="D15" s="52">
        <v>4</v>
      </c>
      <c r="E15" s="52">
        <v>0</v>
      </c>
      <c r="F15" s="52">
        <v>0</v>
      </c>
      <c r="G15" s="52">
        <v>0</v>
      </c>
      <c r="H15" s="52">
        <v>5</v>
      </c>
      <c r="I15" s="52">
        <v>0</v>
      </c>
      <c r="J15" s="52">
        <v>2</v>
      </c>
      <c r="K15" s="51">
        <f t="shared" si="0"/>
        <v>11.75</v>
      </c>
      <c r="L15" s="53" t="s">
        <v>79</v>
      </c>
    </row>
    <row r="16" spans="1:12" x14ac:dyDescent="0.35">
      <c r="A16" s="51">
        <v>23</v>
      </c>
      <c r="B16" s="51" t="s">
        <v>86</v>
      </c>
      <c r="C16" s="52">
        <v>0.75</v>
      </c>
      <c r="D16" s="52">
        <v>4</v>
      </c>
      <c r="E16" s="52">
        <v>0</v>
      </c>
      <c r="F16" s="52">
        <v>0</v>
      </c>
      <c r="G16" s="52">
        <v>0</v>
      </c>
      <c r="H16" s="52">
        <v>5</v>
      </c>
      <c r="I16" s="52">
        <v>0</v>
      </c>
      <c r="J16" s="52">
        <v>2</v>
      </c>
      <c r="K16" s="51">
        <f t="shared" si="0"/>
        <v>11.75</v>
      </c>
      <c r="L16" s="53" t="s">
        <v>79</v>
      </c>
    </row>
    <row r="17" spans="1:12" x14ac:dyDescent="0.35">
      <c r="A17" s="51">
        <v>34</v>
      </c>
      <c r="B17" s="51" t="s">
        <v>87</v>
      </c>
      <c r="C17" s="52">
        <v>0.75</v>
      </c>
      <c r="D17" s="52">
        <v>4</v>
      </c>
      <c r="E17" s="52">
        <v>0</v>
      </c>
      <c r="F17" s="52">
        <v>0</v>
      </c>
      <c r="G17" s="52">
        <v>0</v>
      </c>
      <c r="H17" s="52">
        <v>5</v>
      </c>
      <c r="I17" s="52">
        <v>0</v>
      </c>
      <c r="J17" s="52">
        <v>2</v>
      </c>
      <c r="K17" s="51">
        <f t="shared" si="0"/>
        <v>11.75</v>
      </c>
      <c r="L17" s="53" t="s">
        <v>79</v>
      </c>
    </row>
    <row r="18" spans="1:12" x14ac:dyDescent="0.35">
      <c r="A18" s="51">
        <v>56</v>
      </c>
      <c r="B18" s="51" t="s">
        <v>88</v>
      </c>
      <c r="C18" s="52">
        <v>0.75</v>
      </c>
      <c r="D18" s="52">
        <v>4</v>
      </c>
      <c r="E18" s="52">
        <v>0</v>
      </c>
      <c r="F18" s="52">
        <v>0</v>
      </c>
      <c r="G18" s="52">
        <v>0</v>
      </c>
      <c r="H18" s="52">
        <v>5</v>
      </c>
      <c r="I18" s="52">
        <v>0</v>
      </c>
      <c r="J18" s="52">
        <v>2</v>
      </c>
      <c r="K18" s="51">
        <f t="shared" si="0"/>
        <v>11.75</v>
      </c>
      <c r="L18" s="53" t="s">
        <v>79</v>
      </c>
    </row>
    <row r="19" spans="1:12" x14ac:dyDescent="0.35">
      <c r="A19" s="51">
        <v>61</v>
      </c>
      <c r="B19" s="51" t="s">
        <v>89</v>
      </c>
      <c r="C19" s="52">
        <v>0.75</v>
      </c>
      <c r="D19" s="52">
        <v>4</v>
      </c>
      <c r="E19" s="52">
        <v>0</v>
      </c>
      <c r="F19" s="52">
        <v>0</v>
      </c>
      <c r="G19" s="52">
        <v>0</v>
      </c>
      <c r="H19" s="52">
        <v>5</v>
      </c>
      <c r="I19" s="52">
        <v>0</v>
      </c>
      <c r="J19" s="52">
        <v>2</v>
      </c>
      <c r="K19" s="51">
        <f t="shared" si="0"/>
        <v>11.75</v>
      </c>
      <c r="L19" s="53" t="s">
        <v>79</v>
      </c>
    </row>
    <row r="20" spans="1:12" x14ac:dyDescent="0.35">
      <c r="A20" s="51">
        <v>20</v>
      </c>
      <c r="B20" s="51" t="s">
        <v>90</v>
      </c>
      <c r="C20" s="52">
        <v>1.5</v>
      </c>
      <c r="D20" s="52">
        <v>2</v>
      </c>
      <c r="E20" s="52">
        <v>0</v>
      </c>
      <c r="F20" s="52">
        <v>0</v>
      </c>
      <c r="G20" s="52">
        <v>0</v>
      </c>
      <c r="H20" s="52">
        <v>5</v>
      </c>
      <c r="I20" s="52">
        <v>0</v>
      </c>
      <c r="J20" s="52">
        <v>2</v>
      </c>
      <c r="K20" s="51">
        <f t="shared" si="0"/>
        <v>10.5</v>
      </c>
      <c r="L20" s="53" t="s">
        <v>79</v>
      </c>
    </row>
    <row r="21" spans="1:12" x14ac:dyDescent="0.35">
      <c r="A21" s="51">
        <v>32</v>
      </c>
      <c r="B21" s="51" t="s">
        <v>91</v>
      </c>
      <c r="C21" s="52">
        <v>0.75</v>
      </c>
      <c r="D21" s="52">
        <v>0</v>
      </c>
      <c r="E21" s="52">
        <v>0</v>
      </c>
      <c r="F21" s="52">
        <v>2</v>
      </c>
      <c r="G21" s="52">
        <v>0</v>
      </c>
      <c r="H21" s="52">
        <v>5</v>
      </c>
      <c r="I21" s="52">
        <v>0</v>
      </c>
      <c r="J21" s="52">
        <v>2</v>
      </c>
      <c r="K21" s="51">
        <f t="shared" si="0"/>
        <v>9.75</v>
      </c>
      <c r="L21" s="53" t="s">
        <v>79</v>
      </c>
    </row>
    <row r="22" spans="1:12" x14ac:dyDescent="0.35">
      <c r="A22" s="51">
        <v>53</v>
      </c>
      <c r="B22" s="51" t="s">
        <v>92</v>
      </c>
      <c r="C22" s="52">
        <v>0</v>
      </c>
      <c r="D22" s="52">
        <v>2</v>
      </c>
      <c r="E22" s="52">
        <v>0</v>
      </c>
      <c r="F22" s="52">
        <v>0</v>
      </c>
      <c r="G22" s="52">
        <v>0</v>
      </c>
      <c r="H22" s="52">
        <v>5</v>
      </c>
      <c r="I22" s="52">
        <v>0</v>
      </c>
      <c r="J22" s="52">
        <v>2</v>
      </c>
      <c r="K22" s="51">
        <f t="shared" si="0"/>
        <v>9</v>
      </c>
      <c r="L22" s="53" t="s">
        <v>79</v>
      </c>
    </row>
    <row r="23" spans="1:12" x14ac:dyDescent="0.35">
      <c r="A23" s="51">
        <v>54</v>
      </c>
      <c r="B23" s="51" t="s">
        <v>93</v>
      </c>
      <c r="C23" s="52">
        <v>0.75</v>
      </c>
      <c r="D23" s="52">
        <v>4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2</v>
      </c>
      <c r="K23" s="51">
        <f t="shared" si="0"/>
        <v>6.75</v>
      </c>
      <c r="L23" s="53" t="s">
        <v>79</v>
      </c>
    </row>
    <row r="24" spans="1:12" ht="29.25" customHeight="1" x14ac:dyDescent="0.35">
      <c r="A24" s="51">
        <v>3</v>
      </c>
      <c r="B24" s="51" t="s">
        <v>94</v>
      </c>
      <c r="C24" s="52">
        <v>0</v>
      </c>
      <c r="D24" s="52">
        <v>2</v>
      </c>
      <c r="E24" s="52">
        <v>0</v>
      </c>
      <c r="F24" s="52">
        <v>1</v>
      </c>
      <c r="G24" s="52">
        <v>0</v>
      </c>
      <c r="H24" s="52">
        <v>0</v>
      </c>
      <c r="I24" s="52">
        <v>0</v>
      </c>
      <c r="J24" s="52">
        <v>2</v>
      </c>
      <c r="K24" s="51">
        <f t="shared" si="0"/>
        <v>5</v>
      </c>
      <c r="L24" s="53" t="s">
        <v>79</v>
      </c>
    </row>
    <row r="25" spans="1:12" x14ac:dyDescent="0.35">
      <c r="B25" s="55" t="s">
        <v>21</v>
      </c>
      <c r="C25" s="55"/>
      <c r="D25" s="55"/>
      <c r="E25" s="55"/>
      <c r="F25" s="55"/>
      <c r="G25" s="55"/>
      <c r="H25" s="55" t="s">
        <v>95</v>
      </c>
    </row>
  </sheetData>
  <mergeCells count="3">
    <mergeCell ref="A1:L1"/>
    <mergeCell ref="A2:L2"/>
    <mergeCell ref="A3:L3"/>
  </mergeCells>
  <pageMargins left="0.7" right="0.7" top="0.75" bottom="0.75" header="0.3" footer="0.3"/>
  <pageSetup paperSize="9" scale="7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2E65-ACB7-4CA5-BDCC-08E42DE33694}">
  <sheetPr codeName="Feuil5"/>
  <dimension ref="A1:L10"/>
  <sheetViews>
    <sheetView rightToLeft="1" zoomScale="115" zoomScaleNormal="115" workbookViewId="0">
      <selection activeCell="K5" sqref="K5:L5"/>
    </sheetView>
  </sheetViews>
  <sheetFormatPr baseColWidth="10" defaultColWidth="9.140625" defaultRowHeight="15" x14ac:dyDescent="0.25"/>
  <cols>
    <col min="1" max="1" width="9.85546875" style="28" customWidth="1"/>
    <col min="2" max="2" width="18" style="28" customWidth="1"/>
    <col min="3" max="3" width="15.85546875" style="28" bestFit="1" customWidth="1"/>
    <col min="4" max="4" width="14.5703125" style="28" bestFit="1" customWidth="1"/>
    <col min="5" max="5" width="16.140625" style="28" customWidth="1"/>
    <col min="6" max="6" width="9.28515625" style="28" customWidth="1"/>
    <col min="7" max="7" width="11.7109375" style="28" bestFit="1" customWidth="1"/>
    <col min="8" max="8" width="14.28515625" style="28" customWidth="1"/>
    <col min="9" max="9" width="15.140625" style="28" bestFit="1" customWidth="1"/>
    <col min="10" max="10" width="9.140625" style="28"/>
    <col min="11" max="11" width="9.140625" style="28" customWidth="1"/>
    <col min="12" max="12" width="11.42578125" style="28" customWidth="1"/>
    <col min="13" max="16384" width="9.140625" style="28"/>
  </cols>
  <sheetData>
    <row r="1" spans="1:12" ht="27.75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9.25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4" spans="1:12" ht="23.25" x14ac:dyDescent="0.35">
      <c r="B4" s="19" t="s">
        <v>62</v>
      </c>
    </row>
    <row r="5" spans="1:12" x14ac:dyDescent="0.25">
      <c r="K5" s="43">
        <v>46095</v>
      </c>
      <c r="L5" s="43"/>
    </row>
    <row r="6" spans="1:12" ht="243.75" x14ac:dyDescent="0.25">
      <c r="A6" s="23" t="s">
        <v>3</v>
      </c>
      <c r="B6" s="23" t="s">
        <v>45</v>
      </c>
      <c r="C6" s="23" t="s">
        <v>5</v>
      </c>
      <c r="D6" s="23" t="s">
        <v>32</v>
      </c>
      <c r="E6" s="22" t="s">
        <v>31</v>
      </c>
      <c r="F6" s="22" t="s">
        <v>30</v>
      </c>
      <c r="G6" s="22" t="s">
        <v>63</v>
      </c>
      <c r="H6" s="22" t="s">
        <v>64</v>
      </c>
      <c r="I6" s="22" t="s">
        <v>65</v>
      </c>
      <c r="J6" s="8" t="s">
        <v>39</v>
      </c>
      <c r="K6" s="8" t="s">
        <v>14</v>
      </c>
      <c r="L6" s="8" t="s">
        <v>15</v>
      </c>
    </row>
    <row r="7" spans="1:12" ht="42" customHeight="1" x14ac:dyDescent="0.25">
      <c r="A7" s="44">
        <v>9</v>
      </c>
      <c r="B7" s="44" t="s">
        <v>66</v>
      </c>
      <c r="C7" s="44">
        <v>1.5</v>
      </c>
      <c r="D7" s="44">
        <v>4</v>
      </c>
      <c r="E7" s="44">
        <v>0</v>
      </c>
      <c r="F7" s="44">
        <v>0</v>
      </c>
      <c r="G7" s="44">
        <v>6</v>
      </c>
      <c r="H7" s="44">
        <v>5</v>
      </c>
      <c r="I7" s="44">
        <v>0</v>
      </c>
      <c r="J7" s="44">
        <v>2</v>
      </c>
      <c r="K7" s="44">
        <f>SUM(C7:J7)</f>
        <v>18.5</v>
      </c>
      <c r="L7" s="44" t="s">
        <v>67</v>
      </c>
    </row>
    <row r="10" spans="1:12" ht="18.75" x14ac:dyDescent="0.3">
      <c r="A10" s="36"/>
      <c r="B10" s="36" t="s">
        <v>22</v>
      </c>
      <c r="C10" s="36"/>
      <c r="D10" s="36"/>
      <c r="E10" s="36"/>
      <c r="F10" s="36"/>
      <c r="G10" s="36"/>
      <c r="H10" s="36"/>
      <c r="I10" s="36"/>
      <c r="J10" s="36" t="s">
        <v>21</v>
      </c>
    </row>
  </sheetData>
  <mergeCells count="3">
    <mergeCell ref="A1:L1"/>
    <mergeCell ref="A2:L2"/>
    <mergeCell ref="K5:L5"/>
  </mergeCells>
  <pageMargins left="0" right="0.59055118110236227" top="0.74803149606299213" bottom="0.74803149606299213" header="0.31496062992125984" footer="0.31496062992125984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D67FD-0B0E-49B3-99CA-0B75921CB35A}">
  <sheetPr codeName="Feuil1"/>
  <dimension ref="A1:M17"/>
  <sheetViews>
    <sheetView rightToLeft="1" topLeftCell="A4" zoomScale="85" zoomScaleNormal="85" workbookViewId="0">
      <selection activeCell="G10" sqref="G10"/>
    </sheetView>
  </sheetViews>
  <sheetFormatPr baseColWidth="10" defaultColWidth="9.140625" defaultRowHeight="21" x14ac:dyDescent="0.35"/>
  <cols>
    <col min="1" max="1" width="10.140625" style="16" customWidth="1"/>
    <col min="2" max="2" width="28.140625" style="16" bestFit="1" customWidth="1"/>
    <col min="3" max="3" width="12.7109375" style="16" customWidth="1"/>
    <col min="4" max="4" width="13.7109375" style="16" customWidth="1"/>
    <col min="5" max="5" width="12" style="16" customWidth="1"/>
    <col min="6" max="7" width="13.7109375" style="16" customWidth="1"/>
    <col min="8" max="8" width="13.140625" style="16" customWidth="1"/>
    <col min="9" max="9" width="12" style="16" customWidth="1"/>
    <col min="10" max="10" width="8.7109375" style="16" customWidth="1"/>
    <col min="11" max="11" width="7" style="16" customWidth="1"/>
    <col min="12" max="12" width="9.140625" style="16"/>
    <col min="13" max="13" width="18.42578125" style="16" customWidth="1"/>
    <col min="14" max="16384" width="9.140625" style="16"/>
  </cols>
  <sheetData>
    <row r="1" spans="1:13" ht="26.2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6.25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3.25" x14ac:dyDescent="0.35">
      <c r="B3" s="19" t="s">
        <v>44</v>
      </c>
      <c r="M3" s="38">
        <v>46095</v>
      </c>
    </row>
    <row r="4" spans="1:13" ht="273" x14ac:dyDescent="0.35">
      <c r="A4" s="32" t="s">
        <v>3</v>
      </c>
      <c r="B4" s="32" t="s">
        <v>45</v>
      </c>
      <c r="C4" s="32" t="s">
        <v>5</v>
      </c>
      <c r="D4" s="32" t="s">
        <v>6</v>
      </c>
      <c r="E4" s="32" t="s">
        <v>35</v>
      </c>
      <c r="F4" s="32" t="s">
        <v>46</v>
      </c>
      <c r="G4" s="32" t="s">
        <v>47</v>
      </c>
      <c r="H4" s="32" t="s">
        <v>48</v>
      </c>
      <c r="I4" s="32" t="s">
        <v>49</v>
      </c>
      <c r="J4" s="32" t="s">
        <v>50</v>
      </c>
      <c r="K4" s="32" t="s">
        <v>39</v>
      </c>
      <c r="L4" s="32" t="s">
        <v>14</v>
      </c>
      <c r="M4" s="32" t="s">
        <v>15</v>
      </c>
    </row>
    <row r="5" spans="1:13" ht="28.5" customHeight="1" x14ac:dyDescent="0.35">
      <c r="A5" s="39">
        <v>53</v>
      </c>
      <c r="B5" s="39" t="s">
        <v>51</v>
      </c>
      <c r="C5" s="40">
        <v>0.75</v>
      </c>
      <c r="D5" s="40">
        <v>4</v>
      </c>
      <c r="E5" s="40">
        <v>0</v>
      </c>
      <c r="F5" s="40">
        <v>0</v>
      </c>
      <c r="G5" s="40">
        <v>8</v>
      </c>
      <c r="H5" s="40">
        <v>0</v>
      </c>
      <c r="I5" s="40">
        <v>3</v>
      </c>
      <c r="J5" s="40">
        <v>2</v>
      </c>
      <c r="K5" s="40">
        <v>3</v>
      </c>
      <c r="L5" s="40">
        <f t="shared" ref="L5:L14" si="0">SUM(C5:K5)</f>
        <v>20.75</v>
      </c>
      <c r="M5" s="40" t="str">
        <f t="shared" ref="M5:M14" si="1">IF(L5&gt;=15,"مؤهل للنجاح مؤقتا"," غير مؤهل للنجاح")</f>
        <v>مؤهل للنجاح مؤقتا</v>
      </c>
    </row>
    <row r="6" spans="1:13" ht="28.5" customHeight="1" x14ac:dyDescent="0.35">
      <c r="A6" s="39">
        <v>109</v>
      </c>
      <c r="B6" s="39" t="s">
        <v>52</v>
      </c>
      <c r="C6" s="40">
        <v>1.5</v>
      </c>
      <c r="D6" s="40">
        <v>4</v>
      </c>
      <c r="E6" s="40">
        <v>0</v>
      </c>
      <c r="F6" s="40">
        <v>0</v>
      </c>
      <c r="G6" s="40">
        <v>8</v>
      </c>
      <c r="H6" s="40">
        <v>0</v>
      </c>
      <c r="I6" s="40">
        <v>3</v>
      </c>
      <c r="J6" s="40">
        <v>0</v>
      </c>
      <c r="K6" s="40">
        <v>2.5</v>
      </c>
      <c r="L6" s="40">
        <f t="shared" si="0"/>
        <v>19</v>
      </c>
      <c r="M6" s="40" t="str">
        <f t="shared" si="1"/>
        <v>مؤهل للنجاح مؤقتا</v>
      </c>
    </row>
    <row r="7" spans="1:13" ht="28.5" customHeight="1" x14ac:dyDescent="0.35">
      <c r="A7" s="39">
        <v>127</v>
      </c>
      <c r="B7" s="39" t="s">
        <v>53</v>
      </c>
      <c r="C7" s="40">
        <v>0</v>
      </c>
      <c r="D7" s="40">
        <v>2</v>
      </c>
      <c r="E7" s="40">
        <v>0</v>
      </c>
      <c r="F7" s="40">
        <v>0</v>
      </c>
      <c r="G7" s="40">
        <v>8</v>
      </c>
      <c r="H7" s="40">
        <v>0</v>
      </c>
      <c r="I7" s="40">
        <v>3</v>
      </c>
      <c r="J7" s="40">
        <v>2</v>
      </c>
      <c r="K7" s="40">
        <v>2.5</v>
      </c>
      <c r="L7" s="40">
        <f t="shared" si="0"/>
        <v>17.5</v>
      </c>
      <c r="M7" s="40" t="str">
        <f t="shared" si="1"/>
        <v>مؤهل للنجاح مؤقتا</v>
      </c>
    </row>
    <row r="8" spans="1:13" ht="28.5" customHeight="1" x14ac:dyDescent="0.35">
      <c r="A8" s="39">
        <v>136</v>
      </c>
      <c r="B8" s="39" t="s">
        <v>54</v>
      </c>
      <c r="C8" s="40">
        <v>0</v>
      </c>
      <c r="D8" s="40">
        <v>2</v>
      </c>
      <c r="E8" s="40">
        <v>0</v>
      </c>
      <c r="F8" s="40">
        <v>0</v>
      </c>
      <c r="G8" s="40">
        <v>8</v>
      </c>
      <c r="H8" s="40">
        <v>0</v>
      </c>
      <c r="I8" s="40">
        <v>3</v>
      </c>
      <c r="J8" s="40">
        <v>2</v>
      </c>
      <c r="K8" s="40">
        <v>2.5</v>
      </c>
      <c r="L8" s="40">
        <f t="shared" si="0"/>
        <v>17.5</v>
      </c>
      <c r="M8" s="40" t="str">
        <f t="shared" si="1"/>
        <v>مؤهل للنجاح مؤقتا</v>
      </c>
    </row>
    <row r="9" spans="1:13" ht="28.5" customHeight="1" x14ac:dyDescent="0.35">
      <c r="A9" s="39">
        <v>153</v>
      </c>
      <c r="B9" s="39" t="s">
        <v>55</v>
      </c>
      <c r="C9" s="40">
        <v>0</v>
      </c>
      <c r="D9" s="40">
        <v>4</v>
      </c>
      <c r="E9" s="40">
        <v>0</v>
      </c>
      <c r="F9" s="40">
        <v>0</v>
      </c>
      <c r="G9" s="40">
        <v>8</v>
      </c>
      <c r="H9" s="40">
        <v>0</v>
      </c>
      <c r="I9" s="40">
        <v>3</v>
      </c>
      <c r="J9" s="40">
        <v>0</v>
      </c>
      <c r="K9" s="40">
        <v>2</v>
      </c>
      <c r="L9" s="40">
        <f t="shared" si="0"/>
        <v>17</v>
      </c>
      <c r="M9" s="40" t="str">
        <f t="shared" si="1"/>
        <v>مؤهل للنجاح مؤقتا</v>
      </c>
    </row>
    <row r="10" spans="1:13" ht="28.5" customHeight="1" x14ac:dyDescent="0.35">
      <c r="A10" s="39">
        <v>125</v>
      </c>
      <c r="B10" s="39" t="s">
        <v>56</v>
      </c>
      <c r="C10" s="40">
        <v>0</v>
      </c>
      <c r="D10" s="40">
        <v>2</v>
      </c>
      <c r="E10" s="40">
        <v>0</v>
      </c>
      <c r="F10" s="40">
        <v>0</v>
      </c>
      <c r="G10" s="40">
        <v>6</v>
      </c>
      <c r="H10" s="40">
        <v>0</v>
      </c>
      <c r="I10" s="40">
        <v>3</v>
      </c>
      <c r="J10" s="40">
        <v>0</v>
      </c>
      <c r="K10" s="40">
        <v>2</v>
      </c>
      <c r="L10" s="40">
        <f t="shared" si="0"/>
        <v>13</v>
      </c>
      <c r="M10" s="40" t="str">
        <f t="shared" si="1"/>
        <v xml:space="preserve"> غير مؤهل للنجاح</v>
      </c>
    </row>
    <row r="11" spans="1:13" ht="28.5" customHeight="1" x14ac:dyDescent="0.35">
      <c r="A11" s="39">
        <v>102</v>
      </c>
      <c r="B11" s="39" t="s">
        <v>57</v>
      </c>
      <c r="C11" s="40">
        <v>1.5</v>
      </c>
      <c r="D11" s="40">
        <v>4</v>
      </c>
      <c r="E11" s="40">
        <v>0</v>
      </c>
      <c r="F11" s="40">
        <v>0</v>
      </c>
      <c r="G11" s="40">
        <v>0</v>
      </c>
      <c r="H11" s="40">
        <v>0</v>
      </c>
      <c r="I11" s="40">
        <v>3</v>
      </c>
      <c r="J11" s="40">
        <v>0</v>
      </c>
      <c r="K11" s="40">
        <v>2</v>
      </c>
      <c r="L11" s="40">
        <f t="shared" si="0"/>
        <v>10.5</v>
      </c>
      <c r="M11" s="40" t="str">
        <f t="shared" si="1"/>
        <v xml:space="preserve"> غير مؤهل للنجاح</v>
      </c>
    </row>
    <row r="12" spans="1:13" ht="28.5" customHeight="1" x14ac:dyDescent="0.35">
      <c r="A12" s="39">
        <v>154</v>
      </c>
      <c r="B12" s="39" t="s">
        <v>58</v>
      </c>
      <c r="C12" s="40">
        <v>0.75</v>
      </c>
      <c r="D12" s="40">
        <v>4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2.5</v>
      </c>
      <c r="L12" s="40">
        <f t="shared" si="0"/>
        <v>7.25</v>
      </c>
      <c r="M12" s="40" t="str">
        <f t="shared" si="1"/>
        <v xml:space="preserve"> غير مؤهل للنجاح</v>
      </c>
    </row>
    <row r="13" spans="1:13" ht="28.5" customHeight="1" x14ac:dyDescent="0.35">
      <c r="A13" s="39">
        <v>96</v>
      </c>
      <c r="B13" s="39" t="s">
        <v>59</v>
      </c>
      <c r="C13" s="40">
        <v>0</v>
      </c>
      <c r="D13" s="40">
        <v>2</v>
      </c>
      <c r="E13" s="40">
        <v>0</v>
      </c>
      <c r="F13" s="40">
        <v>0</v>
      </c>
      <c r="G13" s="40">
        <v>0</v>
      </c>
      <c r="H13" s="40">
        <v>0</v>
      </c>
      <c r="I13" s="40">
        <v>3</v>
      </c>
      <c r="J13" s="40">
        <v>0</v>
      </c>
      <c r="K13" s="40">
        <v>2</v>
      </c>
      <c r="L13" s="40">
        <f t="shared" si="0"/>
        <v>7</v>
      </c>
      <c r="M13" s="40" t="str">
        <f t="shared" si="1"/>
        <v xml:space="preserve"> غير مؤهل للنجاح</v>
      </c>
    </row>
    <row r="14" spans="1:13" ht="28.5" customHeight="1" x14ac:dyDescent="0.35">
      <c r="A14" s="39">
        <v>123</v>
      </c>
      <c r="B14" s="39" t="s">
        <v>60</v>
      </c>
      <c r="C14" s="40">
        <v>0</v>
      </c>
      <c r="D14" s="40">
        <v>2</v>
      </c>
      <c r="E14" s="40">
        <v>0</v>
      </c>
      <c r="F14" s="40">
        <v>0</v>
      </c>
      <c r="G14" s="40">
        <v>0</v>
      </c>
      <c r="H14" s="40">
        <v>0</v>
      </c>
      <c r="I14" s="40">
        <v>3</v>
      </c>
      <c r="J14" s="40">
        <v>0</v>
      </c>
      <c r="K14" s="40">
        <v>2</v>
      </c>
      <c r="L14" s="40">
        <f t="shared" si="0"/>
        <v>7</v>
      </c>
      <c r="M14" s="40" t="str">
        <f t="shared" si="1"/>
        <v xml:space="preserve"> غير مؤهل للنجاح</v>
      </c>
    </row>
    <row r="16" spans="1:13" ht="26.25" x14ac:dyDescent="0.4">
      <c r="B16" s="6" t="s">
        <v>61</v>
      </c>
      <c r="C16" s="6"/>
      <c r="D16" s="6"/>
      <c r="E16" s="6"/>
      <c r="F16" s="6"/>
      <c r="G16" s="6"/>
      <c r="H16" s="6" t="s">
        <v>22</v>
      </c>
      <c r="I16" s="2"/>
    </row>
    <row r="17" spans="9:9" x14ac:dyDescent="0.35">
      <c r="I17" s="29"/>
    </row>
  </sheetData>
  <mergeCells count="2">
    <mergeCell ref="A1:M1"/>
    <mergeCell ref="A2:M2"/>
  </mergeCells>
  <dataValidations count="7">
    <dataValidation type="list" allowBlank="1" showInputMessage="1" showErrorMessage="1" sqref="J5:J14" xr:uid="{A1E2DFEE-6B38-4E21-B54E-2E29E8FA34BD}">
      <formula1>"3,2,0"</formula1>
    </dataValidation>
    <dataValidation type="list" allowBlank="1" showInputMessage="1" showErrorMessage="1" sqref="I5:I14" xr:uid="{8AEB1D20-00F6-4690-8238-A9528899A210}">
      <formula1>"4,3,0"</formula1>
    </dataValidation>
    <dataValidation type="list" allowBlank="1" showInputMessage="1" showErrorMessage="1" sqref="G5:G14" xr:uid="{7F330E72-B69B-403A-86AF-761D8019A615}">
      <formula1>"12,8,6,0"</formula1>
    </dataValidation>
    <dataValidation type="list" allowBlank="1" showInputMessage="1" showErrorMessage="1" sqref="F5:F14" xr:uid="{1CB4ED83-6C8D-4F46-8684-2202847B456A}">
      <formula1>"3,2,1,0"</formula1>
    </dataValidation>
    <dataValidation type="list" allowBlank="1" showInputMessage="1" showErrorMessage="1" sqref="E5:E14 H5:H14" xr:uid="{69B6544D-4687-46F5-82FB-89613BD07C0D}">
      <formula1>"6,4,2,0"</formula1>
    </dataValidation>
    <dataValidation type="list" allowBlank="1" showInputMessage="1" showErrorMessage="1" sqref="D5:D14" xr:uid="{5F6FB586-A945-406C-9E3E-441393E1CD80}">
      <formula1>"4,2,0"</formula1>
    </dataValidation>
    <dataValidation type="list" allowBlank="1" showInputMessage="1" showErrorMessage="1" sqref="C5:C14" xr:uid="{4EABCA03-BDE2-4DFB-9DB2-9E57581082B9}">
      <formula1>"0,0,75,1,5,2,5"</formula1>
    </dataValidation>
  </dataValidations>
  <pageMargins left="0" right="0.62992125984251968" top="0.74803149606299213" bottom="0.74803149606299213" header="0.31496062992125984" footer="0.31496062992125984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A400-7830-4767-A66A-E6A8E5865155}">
  <sheetPr codeName="Feuil2"/>
  <dimension ref="A1:M11"/>
  <sheetViews>
    <sheetView rightToLeft="1" workbookViewId="0">
      <selection activeCell="A7" sqref="A7:M8"/>
    </sheetView>
  </sheetViews>
  <sheetFormatPr baseColWidth="10" defaultColWidth="9.140625" defaultRowHeight="15" x14ac:dyDescent="0.25"/>
  <cols>
    <col min="1" max="1" width="11.28515625" style="28" bestFit="1" customWidth="1"/>
    <col min="2" max="2" width="28.140625" style="28" customWidth="1"/>
    <col min="3" max="3" width="15.85546875" style="28" bestFit="1" customWidth="1"/>
    <col min="4" max="4" width="16.42578125" style="28" customWidth="1"/>
    <col min="5" max="5" width="21.85546875" style="28" bestFit="1" customWidth="1"/>
    <col min="6" max="6" width="19" style="28" customWidth="1"/>
    <col min="7" max="7" width="15.5703125" style="28" customWidth="1"/>
    <col min="8" max="8" width="14.85546875" style="28" customWidth="1"/>
    <col min="9" max="9" width="15.140625" style="28" bestFit="1" customWidth="1"/>
    <col min="10" max="10" width="9.42578125" style="28" customWidth="1"/>
    <col min="11" max="12" width="9.140625" style="28"/>
    <col min="13" max="13" width="11.85546875" style="28" bestFit="1" customWidth="1"/>
    <col min="14" max="16384" width="9.140625" style="28"/>
  </cols>
  <sheetData>
    <row r="1" spans="1:13" ht="28.5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6.25" x14ac:dyDescent="0.4">
      <c r="A2" s="6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spans="1:13" ht="21" x14ac:dyDescent="0.35">
      <c r="B4" s="29" t="s">
        <v>34</v>
      </c>
      <c r="L4" s="30">
        <v>46095</v>
      </c>
      <c r="M4" s="30"/>
    </row>
    <row r="5" spans="1:13" ht="15.75" x14ac:dyDescent="0.25">
      <c r="B5" s="31"/>
    </row>
    <row r="6" spans="1:13" ht="231" x14ac:dyDescent="0.25">
      <c r="A6" s="25" t="s">
        <v>3</v>
      </c>
      <c r="B6" s="25" t="s">
        <v>4</v>
      </c>
      <c r="C6" s="25" t="s">
        <v>5</v>
      </c>
      <c r="D6" s="32" t="s">
        <v>6</v>
      </c>
      <c r="E6" s="33" t="s">
        <v>35</v>
      </c>
      <c r="F6" s="33" t="s">
        <v>36</v>
      </c>
      <c r="G6" s="33" t="s">
        <v>37</v>
      </c>
      <c r="H6" s="33" t="s">
        <v>38</v>
      </c>
      <c r="I6" s="33" t="s">
        <v>11</v>
      </c>
      <c r="J6" s="33" t="s">
        <v>12</v>
      </c>
      <c r="K6" s="33" t="s">
        <v>39</v>
      </c>
      <c r="L6" s="33" t="s">
        <v>14</v>
      </c>
      <c r="M6" s="33" t="s">
        <v>15</v>
      </c>
    </row>
    <row r="7" spans="1:13" ht="47.25" customHeight="1" x14ac:dyDescent="0.25">
      <c r="A7" s="34">
        <v>27</v>
      </c>
      <c r="B7" s="34" t="s">
        <v>40</v>
      </c>
      <c r="C7" s="34">
        <v>0.75</v>
      </c>
      <c r="D7" s="34">
        <v>4</v>
      </c>
      <c r="E7" s="34">
        <v>0</v>
      </c>
      <c r="F7" s="34">
        <v>0</v>
      </c>
      <c r="G7" s="34">
        <v>6</v>
      </c>
      <c r="H7" s="34">
        <v>0</v>
      </c>
      <c r="I7" s="34">
        <v>3</v>
      </c>
      <c r="J7" s="34">
        <v>0</v>
      </c>
      <c r="K7" s="34">
        <v>2</v>
      </c>
      <c r="L7" s="34">
        <f>SUM(C7:K7)</f>
        <v>15.75</v>
      </c>
      <c r="M7" s="35" t="s">
        <v>41</v>
      </c>
    </row>
    <row r="8" spans="1:13" ht="38.25" customHeight="1" x14ac:dyDescent="0.25">
      <c r="A8" s="34">
        <v>32</v>
      </c>
      <c r="B8" s="34" t="s">
        <v>42</v>
      </c>
      <c r="C8" s="34">
        <v>0.75</v>
      </c>
      <c r="D8" s="34">
        <v>3</v>
      </c>
      <c r="E8" s="34">
        <v>0</v>
      </c>
      <c r="F8" s="34">
        <v>0</v>
      </c>
      <c r="G8" s="34">
        <v>0</v>
      </c>
      <c r="H8" s="34">
        <v>2</v>
      </c>
      <c r="I8" s="34">
        <v>3</v>
      </c>
      <c r="J8" s="34">
        <v>0</v>
      </c>
      <c r="K8" s="34">
        <v>2</v>
      </c>
      <c r="L8" s="34">
        <f>SUM(C8:K8)</f>
        <v>10.75</v>
      </c>
      <c r="M8" s="35" t="s">
        <v>43</v>
      </c>
    </row>
    <row r="10" spans="1:13" ht="18.7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3" ht="26.25" x14ac:dyDescent="0.4">
      <c r="A11" s="36"/>
      <c r="B11" s="6" t="s">
        <v>21</v>
      </c>
      <c r="C11" s="6"/>
      <c r="D11" s="6"/>
      <c r="E11" s="6"/>
      <c r="F11" s="6"/>
      <c r="G11" s="6"/>
      <c r="H11" s="6" t="s">
        <v>22</v>
      </c>
      <c r="I11" s="36"/>
      <c r="J11" s="36"/>
      <c r="K11" s="36"/>
    </row>
  </sheetData>
  <mergeCells count="2">
    <mergeCell ref="A1:M1"/>
    <mergeCell ref="L4:M4"/>
  </mergeCells>
  <pageMargins left="0" right="0.59055118110236227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0051-29A1-46FF-889A-571A1F39560C}">
  <sheetPr codeName="Feuil3"/>
  <dimension ref="A1:O10"/>
  <sheetViews>
    <sheetView rightToLeft="1" topLeftCell="A4" workbookViewId="0">
      <selection activeCell="C6" sqref="C6"/>
    </sheetView>
  </sheetViews>
  <sheetFormatPr baseColWidth="10" defaultColWidth="9.140625" defaultRowHeight="21" x14ac:dyDescent="0.35"/>
  <cols>
    <col min="1" max="1" width="9.140625" style="16"/>
    <col min="2" max="2" width="9.140625" style="16" customWidth="1"/>
    <col min="3" max="3" width="25.85546875" style="16" customWidth="1"/>
    <col min="4" max="4" width="18.7109375" style="16" customWidth="1"/>
    <col min="5" max="5" width="14.5703125" style="16" bestFit="1" customWidth="1"/>
    <col min="6" max="6" width="16" style="16" bestFit="1" customWidth="1"/>
    <col min="7" max="7" width="13" style="16" bestFit="1" customWidth="1"/>
    <col min="8" max="8" width="13.140625" style="16" bestFit="1" customWidth="1"/>
    <col min="9" max="9" width="15.5703125" style="16" bestFit="1" customWidth="1"/>
    <col min="10" max="10" width="12.85546875" style="16" customWidth="1"/>
    <col min="11" max="11" width="17" style="16" customWidth="1"/>
    <col min="12" max="12" width="12.28515625" style="16" customWidth="1"/>
    <col min="13" max="13" width="6.42578125" style="16" customWidth="1"/>
    <col min="14" max="14" width="9.28515625" style="16" customWidth="1"/>
    <col min="15" max="15" width="17.7109375" style="16" customWidth="1"/>
    <col min="16" max="16384" width="9.140625" style="16"/>
  </cols>
  <sheetData>
    <row r="1" spans="1:15" ht="26.25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6.25" x14ac:dyDescent="0.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.25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6.25" x14ac:dyDescent="0.4">
      <c r="B4" s="26" t="s">
        <v>33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"/>
    </row>
    <row r="6" spans="1:15" ht="225" x14ac:dyDescent="0.35">
      <c r="B6" s="25" t="s">
        <v>3</v>
      </c>
      <c r="C6" s="24" t="s">
        <v>4</v>
      </c>
      <c r="D6" s="23" t="s">
        <v>5</v>
      </c>
      <c r="E6" s="23" t="s">
        <v>32</v>
      </c>
      <c r="F6" s="22" t="s">
        <v>31</v>
      </c>
      <c r="G6" s="22" t="s">
        <v>30</v>
      </c>
      <c r="H6" s="22" t="s">
        <v>29</v>
      </c>
      <c r="I6" s="22" t="s">
        <v>28</v>
      </c>
      <c r="J6" s="22" t="s">
        <v>27</v>
      </c>
      <c r="K6" s="22" t="s">
        <v>26</v>
      </c>
      <c r="L6" s="22" t="s">
        <v>25</v>
      </c>
      <c r="M6" s="22" t="s">
        <v>13</v>
      </c>
      <c r="N6" s="22" t="s">
        <v>14</v>
      </c>
      <c r="O6" s="22" t="s">
        <v>15</v>
      </c>
    </row>
    <row r="7" spans="1:15" ht="47.25" customHeight="1" x14ac:dyDescent="0.35">
      <c r="B7" s="11">
        <v>14</v>
      </c>
      <c r="C7" s="11" t="s">
        <v>24</v>
      </c>
      <c r="D7" s="11">
        <v>0.75</v>
      </c>
      <c r="E7" s="11">
        <v>4</v>
      </c>
      <c r="F7" s="11">
        <v>0</v>
      </c>
      <c r="G7" s="11">
        <v>0</v>
      </c>
      <c r="H7" s="11">
        <v>6</v>
      </c>
      <c r="I7" s="11">
        <v>0</v>
      </c>
      <c r="J7" s="11">
        <v>3</v>
      </c>
      <c r="K7" s="11">
        <v>2</v>
      </c>
      <c r="L7" s="11">
        <v>2</v>
      </c>
      <c r="M7" s="11">
        <v>2</v>
      </c>
      <c r="N7" s="21">
        <f>SUM(D7:M7)</f>
        <v>19.75</v>
      </c>
      <c r="O7" s="20" t="s">
        <v>23</v>
      </c>
    </row>
    <row r="9" spans="1:15" ht="23.25" x14ac:dyDescent="0.35"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5" ht="26.25" x14ac:dyDescent="0.4">
      <c r="A10" s="18"/>
      <c r="B10" s="18"/>
      <c r="C10" s="17" t="s">
        <v>22</v>
      </c>
      <c r="D10" s="17"/>
      <c r="E10" s="17"/>
      <c r="F10" s="17"/>
      <c r="G10" s="17"/>
      <c r="H10" s="17"/>
      <c r="I10" s="17"/>
      <c r="J10" s="17"/>
      <c r="K10" s="17"/>
      <c r="L10" s="17" t="s">
        <v>21</v>
      </c>
      <c r="M10" s="6"/>
      <c r="N10" s="2"/>
      <c r="O10" s="2"/>
    </row>
  </sheetData>
  <mergeCells count="3">
    <mergeCell ref="B1:O1"/>
    <mergeCell ref="B2:O2"/>
    <mergeCell ref="B4:N4"/>
  </mergeCells>
  <pageMargins left="0" right="0.59055118110236227" top="0.74803149606299213" bottom="0.74803149606299213" header="0.31496062992125984" footer="0.31496062992125984"/>
  <pageSetup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6239-D31E-4133-A40D-02968C287E0A}">
  <sheetPr codeName="Feuil4"/>
  <dimension ref="A1:M13"/>
  <sheetViews>
    <sheetView rightToLeft="1" tabSelected="1" topLeftCell="A7" zoomScale="85" zoomScaleNormal="85" workbookViewId="0">
      <selection activeCell="M7" sqref="M7"/>
    </sheetView>
  </sheetViews>
  <sheetFormatPr baseColWidth="10" defaultColWidth="9.140625" defaultRowHeight="26.25" x14ac:dyDescent="0.4"/>
  <cols>
    <col min="1" max="1" width="11.28515625" style="2" customWidth="1"/>
    <col min="2" max="2" width="21.7109375" style="2" bestFit="1" customWidth="1"/>
    <col min="3" max="3" width="16.85546875" style="2" customWidth="1"/>
    <col min="4" max="4" width="14.5703125" style="2" bestFit="1" customWidth="1"/>
    <col min="5" max="5" width="15.85546875" style="2" customWidth="1"/>
    <col min="6" max="6" width="14.140625" style="2" customWidth="1"/>
    <col min="7" max="7" width="13.7109375" style="2" customWidth="1"/>
    <col min="8" max="8" width="15.140625" style="2" bestFit="1" customWidth="1"/>
    <col min="9" max="9" width="17.5703125" style="2" customWidth="1"/>
    <col min="10" max="11" width="10.42578125" style="2" customWidth="1"/>
    <col min="12" max="12" width="10.7109375" style="2" customWidth="1"/>
    <col min="13" max="13" width="22.5703125" style="2" customWidth="1"/>
    <col min="14" max="16384" width="9.140625" style="2"/>
  </cols>
  <sheetData>
    <row r="1" spans="1:13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4">
      <c r="A5" s="6" t="s">
        <v>2</v>
      </c>
      <c r="B5" s="6"/>
      <c r="C5" s="6"/>
    </row>
    <row r="7" spans="1:13" ht="243.75" x14ac:dyDescent="0.4">
      <c r="A7" s="7" t="s">
        <v>3</v>
      </c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9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</row>
    <row r="8" spans="1:13" ht="44.25" customHeight="1" x14ac:dyDescent="0.4">
      <c r="A8" s="10">
        <v>21</v>
      </c>
      <c r="B8" s="10" t="s">
        <v>16</v>
      </c>
      <c r="C8" s="10">
        <v>0</v>
      </c>
      <c r="D8" s="11">
        <v>2</v>
      </c>
      <c r="E8" s="11">
        <v>0</v>
      </c>
      <c r="F8" s="11">
        <v>0</v>
      </c>
      <c r="G8" s="11">
        <v>6</v>
      </c>
      <c r="H8" s="11">
        <v>0</v>
      </c>
      <c r="I8" s="12">
        <v>2</v>
      </c>
      <c r="J8" s="12">
        <v>2</v>
      </c>
      <c r="K8" s="12">
        <v>2</v>
      </c>
      <c r="L8" s="12">
        <f>SUM(C8:K8)</f>
        <v>14</v>
      </c>
      <c r="M8" s="13" t="s">
        <v>17</v>
      </c>
    </row>
    <row r="9" spans="1:13" ht="44.25" customHeight="1" x14ac:dyDescent="0.4">
      <c r="A9" s="10">
        <v>19</v>
      </c>
      <c r="B9" s="10" t="s">
        <v>18</v>
      </c>
      <c r="C9" s="10">
        <v>0</v>
      </c>
      <c r="D9" s="11">
        <v>2</v>
      </c>
      <c r="E9" s="11">
        <v>0</v>
      </c>
      <c r="F9" s="11">
        <v>0</v>
      </c>
      <c r="G9" s="11">
        <v>6</v>
      </c>
      <c r="H9" s="11">
        <v>0</v>
      </c>
      <c r="I9" s="12">
        <v>2</v>
      </c>
      <c r="J9" s="12">
        <v>0</v>
      </c>
      <c r="K9" s="12">
        <v>2</v>
      </c>
      <c r="L9" s="12">
        <f>SUM(C9:K9)</f>
        <v>12</v>
      </c>
      <c r="M9" s="13" t="s">
        <v>17</v>
      </c>
    </row>
    <row r="10" spans="1:13" ht="44.25" customHeight="1" x14ac:dyDescent="0.4">
      <c r="A10" s="10">
        <v>15</v>
      </c>
      <c r="B10" s="10" t="s">
        <v>19</v>
      </c>
      <c r="C10" s="10">
        <v>0.75</v>
      </c>
      <c r="D10" s="11">
        <v>2</v>
      </c>
      <c r="E10" s="11">
        <v>0</v>
      </c>
      <c r="F10" s="11">
        <v>0</v>
      </c>
      <c r="G10" s="11">
        <v>0</v>
      </c>
      <c r="H10" s="11">
        <v>0</v>
      </c>
      <c r="I10" s="12">
        <v>2</v>
      </c>
      <c r="J10" s="12">
        <v>0</v>
      </c>
      <c r="K10" s="12">
        <v>1</v>
      </c>
      <c r="L10" s="12">
        <f>SUM(C10:K10)</f>
        <v>5.75</v>
      </c>
      <c r="M10" s="13" t="s">
        <v>17</v>
      </c>
    </row>
    <row r="13" spans="1:13" ht="28.5" x14ac:dyDescent="0.45">
      <c r="B13" s="14" t="s">
        <v>20</v>
      </c>
      <c r="C13" s="14"/>
      <c r="D13" s="14"/>
      <c r="E13" s="14"/>
      <c r="F13" s="14"/>
      <c r="G13" s="14"/>
      <c r="H13" s="15"/>
      <c r="I13" s="14" t="s">
        <v>21</v>
      </c>
    </row>
  </sheetData>
  <mergeCells count="2">
    <mergeCell ref="A1:M1"/>
    <mergeCell ref="A3:M3"/>
  </mergeCells>
  <pageMargins left="0" right="0.59055118110236227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ميكرو بيولوجي</vt:lpstr>
      <vt:lpstr>مهندس معلوماتية</vt:lpstr>
      <vt:lpstr>Qualiticien</vt:lpstr>
      <vt:lpstr>inspecteur</vt:lpstr>
      <vt:lpstr>Chimistes</vt:lpstr>
      <vt:lpstr>Microbiologistes-TS</vt:lpstr>
      <vt:lpstr>Technicien Superieur chimiste</vt:lpstr>
      <vt:lpstr>'ميكرو بيولوجي'!Zone_d_impression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AB-WAHABE</dc:creator>
  <cp:lastModifiedBy>Abdelwehab Amar</cp:lastModifiedBy>
  <dcterms:created xsi:type="dcterms:W3CDTF">2015-06-05T18:17:20Z</dcterms:created>
  <dcterms:modified xsi:type="dcterms:W3CDTF">2026-03-14T22:55:45Z</dcterms:modified>
</cp:coreProperties>
</file>