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Microsft pro4\Desktop\"/>
    </mc:Choice>
  </mc:AlternateContent>
  <xr:revisionPtr revIDLastSave="0" documentId="13_ncr:1000001_{B425690B-CD17-B343-B6C7-58B73A46E801}" xr6:coauthVersionLast="46" xr6:coauthVersionMax="46" xr10:uidLastSave="{00000000-0000-0000-0000-000000000000}"/>
  <bookViews>
    <workbookView xWindow="-96" yWindow="-96" windowWidth="16608" windowHeight="10536" tabRatio="701" activeTab="9" xr2:uid="{00000000-000D-0000-FFFF-FFFF00000000}"/>
  </bookViews>
  <sheets>
    <sheet name="NKT1" sheetId="9" r:id="rId1"/>
    <sheet name="NKT 2" sheetId="10" r:id="rId2"/>
    <sheet name="KIFFA 1" sheetId="11" r:id="rId3"/>
    <sheet name="KIFFA2" sheetId="12" r:id="rId4"/>
    <sheet name="NEMA1" sheetId="13" r:id="rId5"/>
    <sheet name="NEMA2" sheetId="14" r:id="rId6"/>
    <sheet name="ROSSO 1" sheetId="15" r:id="rId7"/>
    <sheet name="ROSSO 2" sheetId="16" r:id="rId8"/>
    <sheet name="SYLIBABY1" sheetId="17" r:id="rId9"/>
    <sheet name="SYLIBABY 2" sheetId="18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8" l="1"/>
  <c r="G13" i="18"/>
  <c r="A13" i="18"/>
  <c r="J12" i="18"/>
  <c r="G12" i="18"/>
  <c r="J11" i="18"/>
  <c r="G11" i="18"/>
  <c r="A11" i="18"/>
  <c r="J10" i="18"/>
  <c r="G10" i="18"/>
  <c r="J9" i="18"/>
  <c r="G9" i="18"/>
  <c r="A9" i="18"/>
  <c r="G8" i="18"/>
  <c r="A8" i="18"/>
  <c r="J12" i="17"/>
  <c r="G12" i="17"/>
  <c r="J11" i="17"/>
  <c r="G11" i="17"/>
  <c r="J10" i="17"/>
  <c r="G10" i="17"/>
  <c r="J9" i="17"/>
  <c r="G9" i="17"/>
  <c r="J8" i="17"/>
  <c r="G8" i="17"/>
  <c r="J13" i="16"/>
  <c r="G13" i="16"/>
  <c r="J12" i="16"/>
  <c r="G12" i="16"/>
  <c r="J11" i="16"/>
  <c r="G11" i="16"/>
  <c r="J10" i="16"/>
  <c r="G10" i="16"/>
  <c r="J9" i="16"/>
  <c r="G9" i="16"/>
  <c r="J8" i="16"/>
  <c r="G8" i="16"/>
  <c r="G8" i="15"/>
  <c r="J8" i="15"/>
  <c r="A8" i="15"/>
  <c r="G9" i="15"/>
  <c r="J9" i="15"/>
  <c r="A9" i="15"/>
  <c r="G10" i="15"/>
  <c r="J10" i="15"/>
  <c r="A10" i="15"/>
  <c r="G11" i="15"/>
  <c r="J11" i="15"/>
  <c r="A11" i="15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J28" i="13"/>
  <c r="G28" i="13"/>
  <c r="J27" i="13"/>
  <c r="G27" i="13"/>
  <c r="J26" i="13"/>
  <c r="G26" i="13"/>
  <c r="J25" i="13"/>
  <c r="G25" i="13"/>
  <c r="J24" i="13"/>
  <c r="G24" i="13"/>
  <c r="J23" i="13"/>
  <c r="G23" i="13"/>
  <c r="J22" i="13"/>
  <c r="G22" i="13"/>
  <c r="J21" i="13"/>
  <c r="G21" i="13"/>
  <c r="J20" i="13"/>
  <c r="G20" i="13"/>
  <c r="J19" i="13"/>
  <c r="G19" i="13"/>
  <c r="J18" i="13"/>
  <c r="G18" i="13"/>
  <c r="J17" i="13"/>
  <c r="G17" i="13"/>
  <c r="J16" i="13"/>
  <c r="G16" i="13"/>
  <c r="J15" i="13"/>
  <c r="G15" i="13"/>
  <c r="J14" i="13"/>
  <c r="G14" i="13"/>
  <c r="J13" i="13"/>
  <c r="G13" i="13"/>
  <c r="J12" i="13"/>
  <c r="G12" i="13"/>
  <c r="J11" i="13"/>
  <c r="G11" i="13"/>
  <c r="J10" i="13"/>
  <c r="G10" i="13"/>
  <c r="J9" i="13"/>
  <c r="G9" i="13"/>
  <c r="G8" i="13"/>
  <c r="K40" i="12"/>
  <c r="H40" i="12"/>
  <c r="K39" i="12"/>
  <c r="H39" i="12"/>
  <c r="K38" i="12"/>
  <c r="H38" i="12"/>
  <c r="K37" i="12"/>
  <c r="H37" i="12"/>
  <c r="K36" i="12"/>
  <c r="H36" i="12"/>
  <c r="K35" i="12"/>
  <c r="H35" i="12"/>
  <c r="K34" i="12"/>
  <c r="H34" i="12"/>
  <c r="K33" i="12"/>
  <c r="H33" i="12"/>
  <c r="K32" i="12"/>
  <c r="H32" i="12"/>
  <c r="K31" i="12"/>
  <c r="H31" i="12"/>
  <c r="K30" i="12"/>
  <c r="H30" i="12"/>
  <c r="K29" i="12"/>
  <c r="H29" i="12"/>
  <c r="K28" i="12"/>
  <c r="H28" i="12"/>
  <c r="K27" i="12"/>
  <c r="H27" i="12"/>
  <c r="K26" i="12"/>
  <c r="H26" i="12"/>
  <c r="K25" i="12"/>
  <c r="H25" i="12"/>
  <c r="K24" i="12"/>
  <c r="H24" i="12"/>
  <c r="H23" i="12"/>
  <c r="K22" i="12"/>
  <c r="H22" i="12"/>
  <c r="K21" i="12"/>
  <c r="H21" i="12"/>
  <c r="K20" i="12"/>
  <c r="H20" i="12"/>
  <c r="K19" i="12"/>
  <c r="H19" i="12"/>
  <c r="K18" i="12"/>
  <c r="H18" i="12"/>
  <c r="K17" i="12"/>
  <c r="H17" i="12"/>
  <c r="K16" i="12"/>
  <c r="H16" i="12"/>
  <c r="K15" i="12"/>
  <c r="H15" i="12"/>
  <c r="K14" i="12"/>
  <c r="H14" i="12"/>
  <c r="K13" i="12"/>
  <c r="H13" i="12"/>
  <c r="K12" i="12"/>
  <c r="H12" i="12"/>
  <c r="J30" i="11"/>
  <c r="G30" i="11"/>
  <c r="J29" i="11"/>
  <c r="G29" i="11"/>
  <c r="J28" i="11"/>
  <c r="G28" i="11"/>
  <c r="J27" i="11"/>
  <c r="G27" i="11"/>
  <c r="J26" i="11"/>
  <c r="G26" i="11"/>
  <c r="J25" i="11"/>
  <c r="G25" i="11"/>
  <c r="J24" i="11"/>
  <c r="G24" i="11"/>
  <c r="J23" i="11"/>
  <c r="G23" i="11"/>
  <c r="J22" i="11"/>
  <c r="G22" i="11"/>
  <c r="J21" i="11"/>
  <c r="G21" i="11"/>
  <c r="J20" i="11"/>
  <c r="G20" i="11"/>
  <c r="J19" i="11"/>
  <c r="G19" i="11"/>
  <c r="J18" i="11"/>
  <c r="G18" i="11"/>
  <c r="J17" i="11"/>
  <c r="G17" i="11"/>
  <c r="G16" i="11"/>
  <c r="J15" i="11"/>
  <c r="G15" i="11"/>
  <c r="J14" i="11"/>
  <c r="G14" i="11"/>
  <c r="J13" i="11"/>
  <c r="G13" i="11"/>
  <c r="J12" i="11"/>
  <c r="G12" i="11"/>
  <c r="J11" i="11"/>
  <c r="G11" i="11"/>
  <c r="G10" i="11"/>
  <c r="J9" i="11"/>
  <c r="G9" i="11"/>
  <c r="J82" i="10"/>
  <c r="G82" i="10"/>
  <c r="J81" i="10"/>
  <c r="G81" i="10"/>
  <c r="G80" i="10"/>
  <c r="G79" i="10"/>
  <c r="J78" i="10"/>
  <c r="G78" i="10"/>
  <c r="J77" i="10"/>
  <c r="G77" i="10"/>
  <c r="J76" i="10"/>
  <c r="G76" i="10"/>
  <c r="J75" i="10"/>
  <c r="G75" i="10"/>
  <c r="J74" i="10"/>
  <c r="G74" i="10"/>
  <c r="J73" i="10"/>
  <c r="G73" i="10"/>
  <c r="J72" i="10"/>
  <c r="G72" i="10"/>
  <c r="G71" i="10"/>
  <c r="J70" i="10"/>
  <c r="G70" i="10"/>
  <c r="J69" i="10"/>
  <c r="G69" i="10"/>
  <c r="J68" i="10"/>
  <c r="G68" i="10"/>
  <c r="J67" i="10"/>
  <c r="G67" i="10"/>
  <c r="J66" i="10"/>
  <c r="G66" i="10"/>
  <c r="G65" i="10"/>
  <c r="J64" i="10"/>
  <c r="G64" i="10"/>
  <c r="J63" i="10"/>
  <c r="G63" i="10"/>
  <c r="J62" i="10"/>
  <c r="G62" i="10"/>
  <c r="J61" i="10"/>
  <c r="G61" i="10"/>
  <c r="J60" i="10"/>
  <c r="G60" i="10"/>
  <c r="J59" i="10"/>
  <c r="G59" i="10"/>
  <c r="J58" i="10"/>
  <c r="G58" i="10"/>
  <c r="J57" i="10"/>
  <c r="G57" i="10"/>
  <c r="J56" i="10"/>
  <c r="G56" i="10"/>
  <c r="J55" i="10"/>
  <c r="G55" i="10"/>
  <c r="J54" i="10"/>
  <c r="G54" i="10"/>
  <c r="J53" i="10"/>
  <c r="G53" i="10"/>
  <c r="J52" i="10"/>
  <c r="G52" i="10"/>
  <c r="J51" i="10"/>
  <c r="G51" i="10"/>
  <c r="J50" i="10"/>
  <c r="G50" i="10"/>
  <c r="G49" i="10"/>
  <c r="J48" i="10"/>
  <c r="G48" i="10"/>
  <c r="J47" i="10"/>
  <c r="G47" i="10"/>
  <c r="J46" i="10"/>
  <c r="G46" i="10"/>
  <c r="J45" i="10"/>
  <c r="G45" i="10"/>
  <c r="J44" i="10"/>
  <c r="G44" i="10"/>
  <c r="J43" i="10"/>
  <c r="G43" i="10"/>
  <c r="J42" i="10"/>
  <c r="G42" i="10"/>
  <c r="G41" i="10"/>
  <c r="J40" i="10"/>
  <c r="G40" i="10"/>
  <c r="J39" i="10"/>
  <c r="G39" i="10"/>
  <c r="J38" i="10"/>
  <c r="G38" i="10"/>
  <c r="J37" i="10"/>
  <c r="G37" i="10"/>
  <c r="G36" i="10"/>
  <c r="J35" i="10"/>
  <c r="G35" i="10"/>
  <c r="J34" i="10"/>
  <c r="G34" i="10"/>
  <c r="J33" i="10"/>
  <c r="G33" i="10"/>
  <c r="J32" i="10"/>
  <c r="G32" i="10"/>
  <c r="J31" i="10"/>
  <c r="G31" i="10"/>
  <c r="J30" i="10"/>
  <c r="G30" i="10"/>
  <c r="J29" i="10"/>
  <c r="G29" i="10"/>
  <c r="J28" i="10"/>
  <c r="G28" i="10"/>
  <c r="J27" i="10"/>
  <c r="G27" i="10"/>
  <c r="J26" i="10"/>
  <c r="G26" i="10"/>
  <c r="J25" i="10"/>
  <c r="G25" i="10"/>
  <c r="J24" i="10"/>
  <c r="G24" i="10"/>
  <c r="J23" i="10"/>
  <c r="G23" i="10"/>
  <c r="J22" i="10"/>
  <c r="G22" i="10"/>
  <c r="J21" i="10"/>
  <c r="G21" i="10"/>
  <c r="J20" i="10"/>
  <c r="G20" i="10"/>
  <c r="J19" i="10"/>
  <c r="G19" i="10"/>
  <c r="G18" i="10"/>
  <c r="J17" i="10"/>
  <c r="G17" i="10"/>
  <c r="J16" i="10"/>
  <c r="G16" i="10"/>
  <c r="J15" i="10"/>
  <c r="G15" i="10"/>
  <c r="J14" i="10"/>
  <c r="G14" i="10"/>
  <c r="J13" i="10"/>
  <c r="G13" i="10"/>
  <c r="J12" i="10"/>
  <c r="G12" i="10"/>
  <c r="J11" i="10"/>
  <c r="G11" i="10"/>
  <c r="G10" i="10"/>
  <c r="J9" i="10"/>
  <c r="G9" i="10"/>
  <c r="G8" i="10"/>
  <c r="J81" i="9"/>
  <c r="G81" i="9"/>
  <c r="J80" i="9"/>
  <c r="G80" i="9"/>
  <c r="J79" i="9"/>
  <c r="G79" i="9"/>
  <c r="G78" i="9"/>
  <c r="J77" i="9"/>
  <c r="G77" i="9"/>
  <c r="J76" i="9"/>
  <c r="G76" i="9"/>
  <c r="J75" i="9"/>
  <c r="G75" i="9"/>
  <c r="J74" i="9"/>
  <c r="G74" i="9"/>
  <c r="J73" i="9"/>
  <c r="G73" i="9"/>
  <c r="J72" i="9"/>
  <c r="G72" i="9"/>
  <c r="J71" i="9"/>
  <c r="G71" i="9"/>
  <c r="J70" i="9"/>
  <c r="G70" i="9"/>
  <c r="J69" i="9"/>
  <c r="G69" i="9"/>
  <c r="J68" i="9"/>
  <c r="G68" i="9"/>
  <c r="J67" i="9"/>
  <c r="G67" i="9"/>
  <c r="J66" i="9"/>
  <c r="G66" i="9"/>
  <c r="J65" i="9"/>
  <c r="G65" i="9"/>
  <c r="J64" i="9"/>
  <c r="G64" i="9"/>
  <c r="J63" i="9"/>
  <c r="G63" i="9"/>
  <c r="J62" i="9"/>
  <c r="G62" i="9"/>
  <c r="G61" i="9"/>
  <c r="J60" i="9"/>
  <c r="G60" i="9"/>
  <c r="J59" i="9"/>
  <c r="G59" i="9"/>
  <c r="J58" i="9"/>
  <c r="G58" i="9"/>
  <c r="J57" i="9"/>
  <c r="G57" i="9"/>
  <c r="J56" i="9"/>
  <c r="G56" i="9"/>
  <c r="J55" i="9"/>
  <c r="G55" i="9"/>
  <c r="J54" i="9"/>
  <c r="G54" i="9"/>
  <c r="J53" i="9"/>
  <c r="G53" i="9"/>
  <c r="J52" i="9"/>
  <c r="G52" i="9"/>
  <c r="J51" i="9"/>
  <c r="G51" i="9"/>
  <c r="J50" i="9"/>
  <c r="G50" i="9"/>
  <c r="J49" i="9"/>
  <c r="G49" i="9"/>
  <c r="J48" i="9"/>
  <c r="G48" i="9"/>
  <c r="J47" i="9"/>
  <c r="G47" i="9"/>
  <c r="J46" i="9"/>
  <c r="G46" i="9"/>
  <c r="J45" i="9"/>
  <c r="G45" i="9"/>
  <c r="J44" i="9"/>
  <c r="G44" i="9"/>
  <c r="J43" i="9"/>
  <c r="G43" i="9"/>
  <c r="J42" i="9"/>
  <c r="G42" i="9"/>
  <c r="J41" i="9"/>
  <c r="G41" i="9"/>
  <c r="J40" i="9"/>
  <c r="G40" i="9"/>
  <c r="J39" i="9"/>
  <c r="G39" i="9"/>
  <c r="J38" i="9"/>
  <c r="G38" i="9"/>
  <c r="J37" i="9"/>
  <c r="G37" i="9"/>
  <c r="J36" i="9"/>
  <c r="G36" i="9"/>
  <c r="J35" i="9"/>
  <c r="G35" i="9"/>
  <c r="J34" i="9"/>
  <c r="G34" i="9"/>
  <c r="J33" i="9"/>
  <c r="G33" i="9"/>
  <c r="J32" i="9"/>
  <c r="G32" i="9"/>
  <c r="G31" i="9"/>
  <c r="J30" i="9"/>
  <c r="G30" i="9"/>
  <c r="J29" i="9"/>
  <c r="G29" i="9"/>
  <c r="J28" i="9"/>
  <c r="G28" i="9"/>
  <c r="J27" i="9"/>
  <c r="G27" i="9"/>
  <c r="J26" i="9"/>
  <c r="G26" i="9"/>
  <c r="J25" i="9"/>
  <c r="G25" i="9"/>
  <c r="G24" i="9"/>
  <c r="J23" i="9"/>
  <c r="G23" i="9"/>
  <c r="J22" i="9"/>
  <c r="G22" i="9"/>
  <c r="J21" i="9"/>
  <c r="G21" i="9"/>
  <c r="J20" i="9"/>
  <c r="G20" i="9"/>
  <c r="J19" i="9"/>
  <c r="G19" i="9"/>
  <c r="J18" i="9"/>
  <c r="G18" i="9"/>
  <c r="J17" i="9"/>
  <c r="G17" i="9"/>
  <c r="J16" i="9"/>
  <c r="G16" i="9"/>
  <c r="J15" i="9"/>
  <c r="G15" i="9"/>
  <c r="J14" i="9"/>
  <c r="G14" i="9"/>
  <c r="J13" i="9"/>
  <c r="G13" i="9"/>
  <c r="J12" i="9"/>
  <c r="G12" i="9"/>
  <c r="G11" i="9"/>
  <c r="J10" i="9"/>
  <c r="G10" i="9"/>
  <c r="J9" i="9"/>
  <c r="G9" i="9"/>
  <c r="G8" i="9"/>
  <c r="A10" i="18"/>
  <c r="A12" i="18"/>
</calcChain>
</file>

<file path=xl/sharedStrings.xml><?xml version="1.0" encoding="utf-8"?>
<sst xmlns="http://schemas.openxmlformats.org/spreadsheetml/2006/main" count="730" uniqueCount="298">
  <si>
    <t xml:space="preserve">1 ER </t>
  </si>
  <si>
    <t>2EME</t>
  </si>
  <si>
    <t>MOYENNE</t>
  </si>
  <si>
    <t>Moy G</t>
  </si>
  <si>
    <t>المركز</t>
  </si>
  <si>
    <t>الرقم</t>
  </si>
  <si>
    <t>النعمة</t>
  </si>
  <si>
    <t>انواكشوط</t>
  </si>
  <si>
    <t>روصو</t>
  </si>
  <si>
    <t>كيفه</t>
  </si>
  <si>
    <t>سيليبابي</t>
  </si>
  <si>
    <t>3EME</t>
  </si>
  <si>
    <t>الإسم</t>
  </si>
  <si>
    <t>سيدي محمد محمد بياي</t>
  </si>
  <si>
    <t>آمنة حسني كمرا</t>
  </si>
  <si>
    <t>آمال محمد المختار سماعيل</t>
  </si>
  <si>
    <t>العباس عمر المامي</t>
  </si>
  <si>
    <t>موسى حميد ميسارا اباه رباه</t>
  </si>
  <si>
    <t>شيخو يب سيساقو</t>
  </si>
  <si>
    <t>آسيه البو خليل</t>
  </si>
  <si>
    <t>عبدو عالي حمين سالم</t>
  </si>
  <si>
    <t>محمد الفقيه سيد محمدبابو</t>
  </si>
  <si>
    <t>أيبي الشيخ أحمد أن</t>
  </si>
  <si>
    <t>أم المؤمنين سيد الشيخ سيدي فال</t>
  </si>
  <si>
    <t>الشيخ محمد بويا محمد فاضل مامينا</t>
  </si>
  <si>
    <t xml:space="preserve">الداه المسطاف يحيى </t>
  </si>
  <si>
    <t>سيدنا لبياظ غابر</t>
  </si>
  <si>
    <t>سيدي محمد المين أحمدنا</t>
  </si>
  <si>
    <t xml:space="preserve">بدي بمرابط سيدي </t>
  </si>
  <si>
    <t>تكيبر محمود أحمد عبد</t>
  </si>
  <si>
    <t>آمنة سيد أحمد الفال</t>
  </si>
  <si>
    <t>سيد أحمد سالم برامي</t>
  </si>
  <si>
    <t>اب محمد يحفظ الطالب الياس</t>
  </si>
  <si>
    <t>ميمونه الشيخ داهي</t>
  </si>
  <si>
    <t>سيد الخيراشريف جدن الليل</t>
  </si>
  <si>
    <t>مريم الشيخ يايا</t>
  </si>
  <si>
    <t>الشيخ محمد عيد الله</t>
  </si>
  <si>
    <t>خطري محمد أمد</t>
  </si>
  <si>
    <t>الهيبا الطالب بونا</t>
  </si>
  <si>
    <t>ولداو سيد عالي الشيخ سيد الناجي</t>
  </si>
  <si>
    <t>حوى الخليل عبدو</t>
  </si>
  <si>
    <t>شوقي محمدو الجيلي</t>
  </si>
  <si>
    <t xml:space="preserve">جميله محمد الأمين سيدي </t>
  </si>
  <si>
    <t>محمد المختار محمد سيدي محمد بيات</t>
  </si>
  <si>
    <t>الشيخ محمد طلبات</t>
  </si>
  <si>
    <t>سيدينا الشيخ البو انياك</t>
  </si>
  <si>
    <t>لاله اباده ابلال</t>
  </si>
  <si>
    <t>السالك محمد نوح اعل</t>
  </si>
  <si>
    <t xml:space="preserve">أحمد محمد محمد </t>
  </si>
  <si>
    <t>المختار محمد محمد اطفل</t>
  </si>
  <si>
    <t>سيد أحمد الشيخ الرسول</t>
  </si>
  <si>
    <t>لحبيب حسني امبارك</t>
  </si>
  <si>
    <t>ادريسا سليمان كي</t>
  </si>
  <si>
    <t>قاله عروة عروة</t>
  </si>
  <si>
    <t>الحاج عبدالله اجيوب</t>
  </si>
  <si>
    <t>اميمه الشيخ اوكيه</t>
  </si>
  <si>
    <t xml:space="preserve">شوقي محمد عالم أحمدو </t>
  </si>
  <si>
    <t>حبيبتنا الشيباني مكرامه</t>
  </si>
  <si>
    <t>فاطمة عبد الله ابوه</t>
  </si>
  <si>
    <t>سيدي محمد بدي مكي</t>
  </si>
  <si>
    <t xml:space="preserve">محمد عبدالله اطول عمرو محمد </t>
  </si>
  <si>
    <t>الشيخ سعد بوه  كواد دد</t>
  </si>
  <si>
    <t>ميمونه محمدحمينا</t>
  </si>
  <si>
    <t>حمود عبد الله لبو</t>
  </si>
  <si>
    <t xml:space="preserve">احمد محمود محمد حرمه الطالب محمد </t>
  </si>
  <si>
    <t>محمد الشيخ حمادي اعل</t>
  </si>
  <si>
    <t>الشيخ سيدي محمد محمدن</t>
  </si>
  <si>
    <t>الحاج عبد الله حييه بدوه</t>
  </si>
  <si>
    <t>حيد ابحيج الهيب</t>
  </si>
  <si>
    <t>الشيخ ابراهيم احمدو فال البشير</t>
  </si>
  <si>
    <t>العاليه جدو سيد المختار</t>
  </si>
  <si>
    <t>الشيباني اسلم السيد</t>
  </si>
  <si>
    <t>عزيز محمدالبشير</t>
  </si>
  <si>
    <t>هدى محمد يحيى محمود</t>
  </si>
  <si>
    <t>مريم محمد عبد الرحمن سيدي</t>
  </si>
  <si>
    <t>محمد الامين سيداتي موجالي</t>
  </si>
  <si>
    <t>اسلك القاسم الدين</t>
  </si>
  <si>
    <t>النجاح محمد سالم أبي</t>
  </si>
  <si>
    <t>عيشه سيد أحمد احمد مرزوق</t>
  </si>
  <si>
    <t>احبيب سيدي احمد اقدل</t>
  </si>
  <si>
    <t>محمد التود محمد التاقي</t>
  </si>
  <si>
    <t>سليمان محمد ميه</t>
  </si>
  <si>
    <t>أيد عمر سالك المبارك</t>
  </si>
  <si>
    <t xml:space="preserve">اسليمان ابراهيم احمد </t>
  </si>
  <si>
    <t>محمدالقاسم ديدي</t>
  </si>
  <si>
    <t>حنا الطالب بلالي</t>
  </si>
  <si>
    <t>قالي أحمد قالي</t>
  </si>
  <si>
    <t xml:space="preserve">محمدمحمود محمد مختار محمد محمود </t>
  </si>
  <si>
    <t>سيدي عبدالله محمد احمد ليه</t>
  </si>
  <si>
    <t>محمد سالم العالم الشيخ</t>
  </si>
  <si>
    <t>مريم احمد خرشي</t>
  </si>
  <si>
    <t>سيدي محمد عباد اياه</t>
  </si>
  <si>
    <t>يعقوب محمد محمود اربيه</t>
  </si>
  <si>
    <t>المختار محمدكرار</t>
  </si>
  <si>
    <t>سيدي محفوظ حناد</t>
  </si>
  <si>
    <t>محمدو لمرابط  مني</t>
  </si>
  <si>
    <t>الشيخ حمد دداه</t>
  </si>
  <si>
    <t>آمنة البو امباب</t>
  </si>
  <si>
    <t>خديجة محمد عبد الرحيم المامي</t>
  </si>
  <si>
    <t>بداه احمدو بكا</t>
  </si>
  <si>
    <t>محمد احمد احمد احديد</t>
  </si>
  <si>
    <t>محمد محمود محمد سحيى بيلاهي</t>
  </si>
  <si>
    <t>آب يرب فال الشيخ الحضرامي</t>
  </si>
  <si>
    <t>مريم محفوظ الخاي</t>
  </si>
  <si>
    <t xml:space="preserve">يسلم محمد الغزالي </t>
  </si>
  <si>
    <t>فاطمة حمدي العربي</t>
  </si>
  <si>
    <t>خديجة الشيخ أمو لودع</t>
  </si>
  <si>
    <t>الشيخ محمد سيدي اعمر</t>
  </si>
  <si>
    <t>مونى شامخ منحمد بيبا</t>
  </si>
  <si>
    <t>الشيخ زيدان الحاج الكوري</t>
  </si>
  <si>
    <t>صدام محمد احمد فال</t>
  </si>
  <si>
    <t>الرابيه اعلي صمب</t>
  </si>
  <si>
    <t>محمد الاقظف محمد الأمين اعل مولود</t>
  </si>
  <si>
    <t>اسليمان خين عبد الله</t>
  </si>
  <si>
    <t xml:space="preserve">سيد محمد محمد الأمين سيدي </t>
  </si>
  <si>
    <t>سيد محمود محمد عبد الرحمن عبد الرحمن</t>
  </si>
  <si>
    <t>آمادو بوكار اجيوم</t>
  </si>
  <si>
    <t>طلحة سيد محمد بوبكر</t>
  </si>
  <si>
    <t>محمود الشيخاني بواه</t>
  </si>
  <si>
    <t>ابراهيم سيدي ديداه</t>
  </si>
  <si>
    <t>زينب الشيخ محمد محمد الحسن</t>
  </si>
  <si>
    <t>عال حم ابرهيم</t>
  </si>
  <si>
    <t>ابراهيم أحمد دومس</t>
  </si>
  <si>
    <t>آمنة البشير البشير</t>
  </si>
  <si>
    <t>باركلل سيد أحمد محمد الامين</t>
  </si>
  <si>
    <t>ميمونه محمدن باب احمد</t>
  </si>
  <si>
    <t>فاطمة الزهرى أحمد مناه</t>
  </si>
  <si>
    <t>عبد الله محمد حسن ابك</t>
  </si>
  <si>
    <t>المصطفى محمدن أميدف</t>
  </si>
  <si>
    <t>انجات محمد محمود سليمان</t>
  </si>
  <si>
    <t>محمد فال محمدن محمود</t>
  </si>
  <si>
    <t>محمدالامين احمدنا نافع</t>
  </si>
  <si>
    <t>محمد الامين محمد طلبات</t>
  </si>
  <si>
    <t>محمدالامين الولي مولود</t>
  </si>
  <si>
    <t xml:space="preserve">الشيخ اشريف محمود </t>
  </si>
  <si>
    <t>محمد الحافظ محمد عبد الرحيم أحمد خليفة</t>
  </si>
  <si>
    <t>اعبيدنا سيدي المختار</t>
  </si>
  <si>
    <t>حمود المختار العتيق</t>
  </si>
  <si>
    <t>السالك سيك السالك</t>
  </si>
  <si>
    <t>سيدي محمد حمن الشرفه</t>
  </si>
  <si>
    <t>المختار أحمدأويديه</t>
  </si>
  <si>
    <t>محمد المختار الطالب سيدي اعل مولود</t>
  </si>
  <si>
    <t>المصطفى محمد عبد الله الشيخ</t>
  </si>
  <si>
    <t>هناء محفوظ محمد التركزي</t>
  </si>
  <si>
    <t>آمنة شيخ التراد الزيقم</t>
  </si>
  <si>
    <t>كادياتا مامادو كيسي</t>
  </si>
  <si>
    <t>الحجه حدي بيج</t>
  </si>
  <si>
    <t>منه المصطفى بابو</t>
  </si>
  <si>
    <t xml:space="preserve">سكينه محي الدين ابوه </t>
  </si>
  <si>
    <t>عيشة ابراهيم سيد امن</t>
  </si>
  <si>
    <t>اخبارهم احمد ابي</t>
  </si>
  <si>
    <t>بشرى احمد محمد ميار</t>
  </si>
  <si>
    <t xml:space="preserve">الزهرة احمدسالم المختار السالم </t>
  </si>
  <si>
    <t>مريم حسن جدو</t>
  </si>
  <si>
    <t>مريم الشريف أحمد بنويس</t>
  </si>
  <si>
    <t>خت سيدي ابوبكر</t>
  </si>
  <si>
    <t>ميمونه محمد اباهي</t>
  </si>
  <si>
    <t>خديجة محمود أحمدعبد</t>
  </si>
  <si>
    <t>زينب محمد اعمر</t>
  </si>
  <si>
    <t xml:space="preserve">مريم الشيخ الطالب بوحمادي </t>
  </si>
  <si>
    <t>فاطم السالكه الطالب سيدي اعل مولود</t>
  </si>
  <si>
    <t>مريم الشيخ احمد بولكرون</t>
  </si>
  <si>
    <t>مريم احمد سيد عبدل</t>
  </si>
  <si>
    <t>زينب المصطفى عبد القادر</t>
  </si>
  <si>
    <t>عيشة السالمة حماد اعل بون</t>
  </si>
  <si>
    <t>ميمونه دنبا لامين لو</t>
  </si>
  <si>
    <t>فاطمة حمادي سليمان</t>
  </si>
  <si>
    <t>عزيزه اطول عمرو حميدا</t>
  </si>
  <si>
    <t>اميمه سليمان اعليوه</t>
  </si>
  <si>
    <t>آمنة ابو بشيري</t>
  </si>
  <si>
    <t>آيساتا أومار اتيام</t>
  </si>
  <si>
    <t>صفيه ممد فال أوداع</t>
  </si>
  <si>
    <t xml:space="preserve">مريم محمدن سالم </t>
  </si>
  <si>
    <t>خديجة محمدن فال</t>
  </si>
  <si>
    <t>أم النبي المختار امبيريك</t>
  </si>
  <si>
    <t>الأمل محمود محمود</t>
  </si>
  <si>
    <t>نسيبه محمد يحظيه حيبلل</t>
  </si>
  <si>
    <t>آمنة محمد بيبو</t>
  </si>
  <si>
    <t xml:space="preserve">فاطمه السالكه ابوه سيدي مالك </t>
  </si>
  <si>
    <t>توت زين تابوه</t>
  </si>
  <si>
    <t xml:space="preserve">زينب ابراهيم سيدي </t>
  </si>
  <si>
    <t xml:space="preserve">فاطمة محمد عبد الله عبد الباقي </t>
  </si>
  <si>
    <t>خديجة ممين عبدالوهاب</t>
  </si>
  <si>
    <t>عيشة الحضرامي المين</t>
  </si>
  <si>
    <t>ساليماتيا آبدولاي اجيا</t>
  </si>
  <si>
    <t xml:space="preserve">ميمونه محمد سيدي </t>
  </si>
  <si>
    <t>ديولدا امريزيق كولي</t>
  </si>
  <si>
    <t>بودي يامادو سيسي</t>
  </si>
  <si>
    <t xml:space="preserve">رقية حمادي محمد عبدي </t>
  </si>
  <si>
    <t>ام المؤمنين محمد جكي</t>
  </si>
  <si>
    <t>أم الفضل احمد عثمان</t>
  </si>
  <si>
    <t>الزهره سيدي حنن</t>
  </si>
  <si>
    <t>خليفه بوميه ابياه</t>
  </si>
  <si>
    <t>مت عبدي الجود</t>
  </si>
  <si>
    <t>حوريه احمدالعالم</t>
  </si>
  <si>
    <t>نسيمه الشيخ ادوم امحيمدات</t>
  </si>
  <si>
    <t>السالمه سيدي المختار محمد محمود</t>
  </si>
  <si>
    <t>فاطم الغالية بلاه الباشير</t>
  </si>
  <si>
    <t>السيده مولاي الزين زيدان</t>
  </si>
  <si>
    <t>لاله اخناثه سيد محمد عبد ام</t>
  </si>
  <si>
    <t>مريم موسى كي</t>
  </si>
  <si>
    <t>جينابا داودا با</t>
  </si>
  <si>
    <t>نبقوه بلال اعلي</t>
  </si>
  <si>
    <t>لحبوسه عبد الله ابياي</t>
  </si>
  <si>
    <t xml:space="preserve">عيشة محمد سيدي </t>
  </si>
  <si>
    <t>سكينه لمرابط اعمر</t>
  </si>
  <si>
    <t>فاطمة شيخنا سيدي</t>
  </si>
  <si>
    <t>فاطمة محمد أحمد حمني</t>
  </si>
  <si>
    <t>عيشة اسلم اخيار انتاج</t>
  </si>
  <si>
    <t>امم باتي اياي</t>
  </si>
  <si>
    <t>الزهراه محمد الأمجد أبو المعالي</t>
  </si>
  <si>
    <t>فاطمة التاه التاه</t>
  </si>
  <si>
    <t>عائشه مولاي اعلي مولاي</t>
  </si>
  <si>
    <t>مريم محفوظ احبيب</t>
  </si>
  <si>
    <t>فاتيماتا آليو انجاي</t>
  </si>
  <si>
    <t>تمنه سيدي لحويرتي</t>
  </si>
  <si>
    <t>خديجه عبد الله باب</t>
  </si>
  <si>
    <t xml:space="preserve">مريم آمادو كان </t>
  </si>
  <si>
    <t xml:space="preserve">امباركه يحظيه أحمدو </t>
  </si>
  <si>
    <t>خديجة محمد الحسن زين العابدين</t>
  </si>
  <si>
    <t>الصغرى عبد الله يرعاه الله</t>
  </si>
  <si>
    <t>عائشة محمد مàحمود بلال</t>
  </si>
  <si>
    <t>مريم الشيخ ابريهمات</t>
  </si>
  <si>
    <t>اندوبي فالي افال</t>
  </si>
  <si>
    <t xml:space="preserve">ام الخيرات سيد اعمر سيد احمد </t>
  </si>
  <si>
    <t>فاطم أحمد عبد الله</t>
  </si>
  <si>
    <t>أمو كالا بوكار با</t>
  </si>
  <si>
    <t>آميناتا الحاج موستافا ادياكيتي</t>
  </si>
  <si>
    <t>فاطمة محمد عبد الله ابي</t>
  </si>
  <si>
    <t xml:space="preserve">امباكه فال سيد محمد عبد الرحمن </t>
  </si>
  <si>
    <t>اسلمها محمد احمد الطالب اعل</t>
  </si>
  <si>
    <t xml:space="preserve">بنه عبد الرحمن الحاج محمد </t>
  </si>
  <si>
    <t>منى محمد عمر</t>
  </si>
  <si>
    <t>ميمونه أحمدو عابدين</t>
  </si>
  <si>
    <t>حياتي دحيد بيبه</t>
  </si>
  <si>
    <t>عيشة محمد يحيى محمد صالح</t>
  </si>
  <si>
    <t>صفيه الشيخ باب</t>
  </si>
  <si>
    <t xml:space="preserve">هدى محمد الأمين الشيخ محمد أحمد </t>
  </si>
  <si>
    <t>امنة محمد محمود شريف</t>
  </si>
  <si>
    <t>سكينه عبدو لبشير</t>
  </si>
  <si>
    <t>النعمه سيد محمد حداه</t>
  </si>
  <si>
    <t>مم الشيخ ابراهيم احمد</t>
  </si>
  <si>
    <t>ام الخير أحمد الطلب</t>
  </si>
  <si>
    <t>يم حابيبو كي</t>
  </si>
  <si>
    <t>مريم اشريف المختار آب</t>
  </si>
  <si>
    <t>بنتا حاميدو جالو</t>
  </si>
  <si>
    <t>عائشة سيد محمد الطالب فزاز</t>
  </si>
  <si>
    <t xml:space="preserve">منى محمد الامين الطالب سيدي </t>
  </si>
  <si>
    <t>هندو محمد محمود الحاج ابراهيم</t>
  </si>
  <si>
    <t xml:space="preserve">ام الخيرات اعمر السالك </t>
  </si>
  <si>
    <t>خيارهم الشيخ عبد القادر</t>
  </si>
  <si>
    <t>السالمه باب اعل باب</t>
  </si>
  <si>
    <t>عيش فال البو اخليل</t>
  </si>
  <si>
    <t>ونه محمد بلعمس</t>
  </si>
  <si>
    <t>فاطم ابحيده محمد لمين</t>
  </si>
  <si>
    <t>لاله محمد أحمد فال</t>
  </si>
  <si>
    <t xml:space="preserve">مريم سيدي محمد سيداتي </t>
  </si>
  <si>
    <t>فاطمة اسماعيل لمهابه</t>
  </si>
  <si>
    <t>قاماتا آداما اجيا</t>
  </si>
  <si>
    <t>شاكر رابي لاسان سوماري</t>
  </si>
  <si>
    <t>ميمونه احمد احمد لقويلي</t>
  </si>
  <si>
    <t>مليكه محمد اليخ اصغير</t>
  </si>
  <si>
    <t>زينب محمد صاليح</t>
  </si>
  <si>
    <t>السالمه محمد محمود الشيخ</t>
  </si>
  <si>
    <t>فاطمة محمد المصطفى أحمد بابو</t>
  </si>
  <si>
    <t>ام سليمان محمدن محمدالمختار</t>
  </si>
  <si>
    <t>نفيسه أمدو بفا</t>
  </si>
  <si>
    <t xml:space="preserve">آمنة محمدو اشريف احمد </t>
  </si>
  <si>
    <t>ميمونه أحمد عثمان</t>
  </si>
  <si>
    <t>آمنة محمد شل اشريف</t>
  </si>
  <si>
    <t>لميمه محمد المصطفى سيبه</t>
  </si>
  <si>
    <t xml:space="preserve">جميله محمدن أمين </t>
  </si>
  <si>
    <t>رقية الحسن بولعباد</t>
  </si>
  <si>
    <t>العزه محمد سالم عبد الحي</t>
  </si>
  <si>
    <t>هولي آمادو با</t>
  </si>
  <si>
    <t>مناي حمادي الصدره</t>
  </si>
  <si>
    <t>فاطمة الزهراء شيخن احمد</t>
  </si>
  <si>
    <t xml:space="preserve">اللجنة الوطنية للمسابقات </t>
  </si>
  <si>
    <t>مسابقة مدارس الصحة   2020</t>
  </si>
  <si>
    <t xml:space="preserve">ممرضي التوليد </t>
  </si>
  <si>
    <t xml:space="preserve">الرئيس </t>
  </si>
  <si>
    <t xml:space="preserve">الاعضاء </t>
  </si>
  <si>
    <t>نواكشوط بتارسخ 05/12/20202</t>
  </si>
  <si>
    <t>المدرسة  الوطنية العليا لعلوم الصحة  نواكشوط</t>
  </si>
  <si>
    <t xml:space="preserve">ممرضي الصحة </t>
  </si>
  <si>
    <t>المدرسة  الوطنية العليا لعلوم الصحة  انواكشوط</t>
  </si>
  <si>
    <t xml:space="preserve">المعدل </t>
  </si>
  <si>
    <t>الترتيب</t>
  </si>
  <si>
    <t>الرئيس</t>
  </si>
  <si>
    <t xml:space="preserve">التريب </t>
  </si>
  <si>
    <t xml:space="preserve">الرقم </t>
  </si>
  <si>
    <t xml:space="preserve">الاسم </t>
  </si>
  <si>
    <t>مدرسة  الصحة  العمومية سيليبابي</t>
  </si>
  <si>
    <t>مدرسة  الصحة  العمومية روصو</t>
  </si>
  <si>
    <t xml:space="preserve">مدرسة   الصحة   العمومية النعمة </t>
  </si>
  <si>
    <t>مدرسة  الصحة  العمومية كيفه</t>
  </si>
  <si>
    <t xml:space="preserve">الناجحون  حسب الترتيب الاستحقاقي </t>
  </si>
  <si>
    <t>نواكشوط بتارسخ 25/12/2020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</si>
</sst>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Arial"/>
      <family val="2"/>
    </font>
    <font>
      <b/>
      <sz val="16"/>
      <color rgb="FF000000"/>
      <name val="Times New Roman"/>
      <family val="1"/>
    </font>
    <font>
      <b/>
      <sz val="16"/>
      <color rgb="FF000000"/>
      <name val="Calibri"/>
      <family val="2"/>
      <scheme val="minor"/>
    </font>
    <font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4" borderId="0" xfId="0" applyFont="1" applyFill="1" applyBorder="1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right" readingOrder="2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/>
    <xf numFmtId="0" fontId="9" fillId="0" borderId="1" xfId="0" applyFont="1" applyBorder="1" applyAlignment="1">
      <alignment horizontal="center"/>
    </xf>
    <xf numFmtId="0" fontId="10" fillId="4" borderId="0" xfId="0" applyFont="1" applyFill="1" applyBorder="1"/>
    <xf numFmtId="0" fontId="9" fillId="0" borderId="0" xfId="0" applyFont="1" applyBorder="1"/>
    <xf numFmtId="2" fontId="1" fillId="4" borderId="1" xfId="0" applyNumberFormat="1" applyFont="1" applyFill="1" applyBorder="1" applyAlignment="1">
      <alignment horizontal="right"/>
    </xf>
    <xf numFmtId="2" fontId="0" fillId="0" borderId="1" xfId="0" applyNumberFormat="1" applyBorder="1"/>
    <xf numFmtId="2" fontId="0" fillId="0" borderId="0" xfId="0" applyNumberFormat="1"/>
    <xf numFmtId="0" fontId="7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2" fontId="1" fillId="4" borderId="0" xfId="0" applyNumberFormat="1" applyFont="1" applyFill="1" applyBorder="1" applyAlignment="1">
      <alignment horizontal="right"/>
    </xf>
    <xf numFmtId="0" fontId="13" fillId="0" borderId="1" xfId="0" applyFont="1" applyBorder="1"/>
    <xf numFmtId="0" fontId="13" fillId="2" borderId="1" xfId="0" applyFont="1" applyFill="1" applyBorder="1" applyAlignment="1">
      <alignment horizontal="right"/>
    </xf>
    <xf numFmtId="0" fontId="14" fillId="0" borderId="1" xfId="0" applyNumberFormat="1" applyFont="1" applyBorder="1"/>
    <xf numFmtId="0" fontId="13" fillId="3" borderId="1" xfId="0" applyFont="1" applyFill="1" applyBorder="1"/>
    <xf numFmtId="0" fontId="15" fillId="0" borderId="1" xfId="0" applyNumberFormat="1" applyFont="1" applyBorder="1" applyAlignment="1">
      <alignment horizontal="left"/>
    </xf>
    <xf numFmtId="0" fontId="13" fillId="0" borderId="1" xfId="0" applyNumberFormat="1" applyFont="1" applyBorder="1"/>
    <xf numFmtId="2" fontId="10" fillId="0" borderId="1" xfId="0" applyNumberFormat="1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2" fillId="4" borderId="0" xfId="0" applyFont="1" applyFill="1" applyBorder="1" applyAlignment="1">
      <alignment horizontal="center"/>
    </xf>
    <xf numFmtId="0" fontId="7" fillId="0" borderId="1" xfId="0" applyFont="1" applyBorder="1"/>
    <xf numFmtId="0" fontId="2" fillId="0" borderId="1" xfId="0" applyFont="1" applyBorder="1"/>
    <xf numFmtId="0" fontId="2" fillId="4" borderId="1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9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7" fillId="0" borderId="0" xfId="0" applyFont="1"/>
    <xf numFmtId="2" fontId="13" fillId="4" borderId="1" xfId="0" applyNumberFormat="1" applyFont="1" applyFill="1" applyBorder="1"/>
    <xf numFmtId="0" fontId="16" fillId="0" borderId="1" xfId="0" applyFont="1" applyBorder="1" applyAlignment="1">
      <alignment horizontal="center"/>
    </xf>
    <xf numFmtId="0" fontId="13" fillId="4" borderId="1" xfId="0" applyFont="1" applyFill="1" applyBorder="1"/>
    <xf numFmtId="0" fontId="13" fillId="0" borderId="1" xfId="0" applyFont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0" fontId="13" fillId="0" borderId="1" xfId="0" applyFont="1" applyFill="1" applyBorder="1"/>
    <xf numFmtId="0" fontId="13" fillId="0" borderId="1" xfId="0" applyNumberFormat="1" applyFont="1" applyBorder="1" applyAlignment="1">
      <alignment horizontal="right"/>
    </xf>
    <xf numFmtId="0" fontId="17" fillId="0" borderId="1" xfId="0" applyNumberFormat="1" applyFont="1" applyBorder="1" applyAlignment="1">
      <alignment horizontal="right"/>
    </xf>
    <xf numFmtId="0" fontId="13" fillId="4" borderId="1" xfId="0" applyFont="1" applyFill="1" applyBorder="1" applyAlignment="1">
      <alignment horizontal="right"/>
    </xf>
    <xf numFmtId="0" fontId="16" fillId="4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right"/>
    </xf>
    <xf numFmtId="0" fontId="16" fillId="4" borderId="1" xfId="0" applyFont="1" applyFill="1" applyBorder="1" applyAlignment="1">
      <alignment horizontal="center"/>
    </xf>
    <xf numFmtId="1" fontId="13" fillId="4" borderId="1" xfId="0" applyNumberFormat="1" applyFont="1" applyFill="1" applyBorder="1"/>
    <xf numFmtId="0" fontId="14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readingOrder="2"/>
    </xf>
    <xf numFmtId="0" fontId="6" fillId="4" borderId="1" xfId="0" applyFont="1" applyFill="1" applyBorder="1" applyAlignment="1">
      <alignment horizontal="right" readingOrder="2"/>
    </xf>
    <xf numFmtId="0" fontId="5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readingOrder="2"/>
    </xf>
    <xf numFmtId="0" fontId="19" fillId="4" borderId="1" xfId="0" applyFont="1" applyFill="1" applyBorder="1" applyAlignment="1">
      <alignment horizontal="right" readingOrder="2"/>
    </xf>
    <xf numFmtId="0" fontId="18" fillId="4" borderId="1" xfId="0" applyFont="1" applyFill="1" applyBorder="1" applyAlignment="1">
      <alignment horizontal="center"/>
    </xf>
    <xf numFmtId="1" fontId="13" fillId="4" borderId="1" xfId="0" applyNumberFormat="1" applyFont="1" applyFill="1" applyBorder="1" applyAlignment="1">
      <alignment horizontal="right"/>
    </xf>
    <xf numFmtId="0" fontId="14" fillId="4" borderId="1" xfId="0" applyNumberFormat="1" applyFont="1" applyFill="1" applyBorder="1"/>
    <xf numFmtId="0" fontId="13" fillId="4" borderId="1" xfId="0" applyNumberFormat="1" applyFont="1" applyFill="1" applyBorder="1"/>
    <xf numFmtId="0" fontId="13" fillId="0" borderId="0" xfId="0" applyFont="1"/>
    <xf numFmtId="1" fontId="0" fillId="4" borderId="1" xfId="0" applyNumberFormat="1" applyFill="1" applyBorder="1"/>
    <xf numFmtId="0" fontId="1" fillId="4" borderId="1" xfId="0" applyNumberFormat="1" applyFont="1" applyFill="1" applyBorder="1" applyAlignment="1">
      <alignment horizontal="right"/>
    </xf>
    <xf numFmtId="0" fontId="16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1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/>
    <xf numFmtId="2" fontId="13" fillId="4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3" fillId="0" borderId="0" xfId="0" applyFont="1" applyBorder="1"/>
    <xf numFmtId="0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3"/>
  <sheetViews>
    <sheetView workbookViewId="0">
      <selection activeCell="L5" sqref="L5"/>
    </sheetView>
  </sheetViews>
  <sheetFormatPr defaultColWidth="10.76171875" defaultRowHeight="15" x14ac:dyDescent="0.2"/>
  <cols>
    <col min="3" max="3" width="26.6328125" bestFit="1" customWidth="1"/>
    <col min="4" max="10" width="11.43359375" hidden="1" customWidth="1"/>
  </cols>
  <sheetData>
    <row r="1" spans="1:12" s="33" customFormat="1" ht="21" x14ac:dyDescent="0.3">
      <c r="B1" s="31"/>
      <c r="C1" s="32"/>
      <c r="D1" s="12"/>
      <c r="E1" s="12"/>
      <c r="F1" s="12"/>
      <c r="G1" s="18"/>
      <c r="H1" s="12"/>
      <c r="I1" s="12"/>
      <c r="J1" s="18"/>
      <c r="K1" s="31"/>
    </row>
    <row r="2" spans="1:12" ht="21" x14ac:dyDescent="0.3">
      <c r="B2" s="17"/>
      <c r="D2" s="39"/>
      <c r="E2" s="13"/>
      <c r="F2" s="13"/>
      <c r="G2" s="40"/>
      <c r="H2" s="41"/>
      <c r="I2" s="40"/>
      <c r="J2" s="40"/>
      <c r="K2" s="41"/>
      <c r="L2" s="42" t="s">
        <v>277</v>
      </c>
    </row>
    <row r="3" spans="1:12" ht="21" x14ac:dyDescent="0.3">
      <c r="D3" s="42"/>
      <c r="E3" s="42"/>
      <c r="F3" s="42"/>
      <c r="G3" s="42"/>
      <c r="H3" s="42"/>
      <c r="I3" s="42"/>
      <c r="J3" s="42"/>
      <c r="K3" s="41"/>
      <c r="L3" s="42" t="s">
        <v>278</v>
      </c>
    </row>
    <row r="4" spans="1:12" ht="21" x14ac:dyDescent="0.3">
      <c r="D4" s="42"/>
      <c r="E4" s="42"/>
      <c r="F4" s="42"/>
      <c r="G4" s="42"/>
      <c r="H4" s="42"/>
      <c r="I4" s="42"/>
      <c r="J4" s="42"/>
      <c r="K4" s="41"/>
      <c r="L4" s="42" t="s">
        <v>283</v>
      </c>
    </row>
    <row r="5" spans="1:12" ht="21" x14ac:dyDescent="0.3">
      <c r="D5" s="42"/>
      <c r="E5" s="42"/>
      <c r="F5" s="42"/>
      <c r="G5" s="42"/>
      <c r="H5" s="42"/>
      <c r="I5" s="42"/>
      <c r="J5" s="42"/>
      <c r="K5" s="41"/>
      <c r="L5" s="42" t="s">
        <v>279</v>
      </c>
    </row>
    <row r="6" spans="1:12" ht="21" x14ac:dyDescent="0.3">
      <c r="D6" s="42"/>
      <c r="E6" s="42"/>
      <c r="F6" s="42"/>
      <c r="G6" s="42"/>
      <c r="H6" s="42"/>
      <c r="I6" s="42"/>
      <c r="J6" s="42"/>
      <c r="K6" s="41"/>
      <c r="L6" s="42" t="s">
        <v>296</v>
      </c>
    </row>
    <row r="7" spans="1:12" ht="21" x14ac:dyDescent="0.3">
      <c r="A7" s="35" t="s">
        <v>286</v>
      </c>
      <c r="B7" s="5" t="s">
        <v>4</v>
      </c>
      <c r="C7" s="11" t="s">
        <v>12</v>
      </c>
      <c r="D7" s="36" t="s">
        <v>0</v>
      </c>
      <c r="E7" s="36" t="s">
        <v>1</v>
      </c>
      <c r="F7" s="37" t="s">
        <v>11</v>
      </c>
      <c r="G7" s="37" t="s">
        <v>2</v>
      </c>
      <c r="H7" s="37" t="s">
        <v>0</v>
      </c>
      <c r="I7" s="37" t="s">
        <v>1</v>
      </c>
      <c r="J7" s="37" t="s">
        <v>2</v>
      </c>
      <c r="K7" s="11" t="s">
        <v>5</v>
      </c>
      <c r="L7" s="1" t="s">
        <v>287</v>
      </c>
    </row>
    <row r="8" spans="1:12" x14ac:dyDescent="0.2">
      <c r="A8" s="15">
        <v>16.065000000000001</v>
      </c>
      <c r="B8" s="5" t="s">
        <v>7</v>
      </c>
      <c r="C8" s="4" t="s">
        <v>236</v>
      </c>
      <c r="D8" s="26">
        <v>7</v>
      </c>
      <c r="E8" s="26">
        <v>7</v>
      </c>
      <c r="F8" s="26"/>
      <c r="G8" s="27">
        <f t="shared" ref="G8:G10" si="0">+(D8+E8)/2</f>
        <v>7</v>
      </c>
      <c r="H8" s="26">
        <v>17.32</v>
      </c>
      <c r="I8" s="26">
        <v>13</v>
      </c>
      <c r="J8" s="28">
        <v>18.5</v>
      </c>
      <c r="K8" s="5">
        <v>34</v>
      </c>
      <c r="L8" s="5">
        <v>1</v>
      </c>
    </row>
    <row r="9" spans="1:12" x14ac:dyDescent="0.2">
      <c r="A9" s="15">
        <v>16.002500000000001</v>
      </c>
      <c r="B9" s="5" t="s">
        <v>7</v>
      </c>
      <c r="C9" s="4" t="s">
        <v>276</v>
      </c>
      <c r="D9" s="26">
        <v>14.5</v>
      </c>
      <c r="E9" s="26">
        <v>14</v>
      </c>
      <c r="F9" s="26"/>
      <c r="G9" s="27">
        <f t="shared" si="0"/>
        <v>14.25</v>
      </c>
      <c r="H9" s="26">
        <v>14</v>
      </c>
      <c r="I9" s="26">
        <v>18</v>
      </c>
      <c r="J9" s="27">
        <f>+(I9+H9)/2</f>
        <v>16</v>
      </c>
      <c r="K9" s="5">
        <v>25</v>
      </c>
      <c r="L9" s="5">
        <v>2</v>
      </c>
    </row>
    <row r="10" spans="1:12" x14ac:dyDescent="0.2">
      <c r="A10" s="15">
        <v>15.565</v>
      </c>
      <c r="B10" s="9" t="s">
        <v>7</v>
      </c>
      <c r="C10" s="10" t="s">
        <v>205</v>
      </c>
      <c r="D10" s="29">
        <v>16</v>
      </c>
      <c r="E10" s="29">
        <v>15</v>
      </c>
      <c r="F10" s="26"/>
      <c r="G10" s="27">
        <f t="shared" si="0"/>
        <v>15.5</v>
      </c>
      <c r="H10" s="29">
        <v>14.5</v>
      </c>
      <c r="I10" s="29">
        <v>15.5</v>
      </c>
      <c r="J10" s="27">
        <f>+(I10+H10)/2</f>
        <v>15</v>
      </c>
      <c r="K10" s="9">
        <v>78</v>
      </c>
      <c r="L10" s="5">
        <v>3</v>
      </c>
    </row>
    <row r="11" spans="1:12" x14ac:dyDescent="0.2">
      <c r="A11" s="15">
        <v>15.44</v>
      </c>
      <c r="B11" s="5" t="s">
        <v>7</v>
      </c>
      <c r="C11" s="4" t="s">
        <v>168</v>
      </c>
      <c r="D11" s="26">
        <v>11</v>
      </c>
      <c r="E11" s="26">
        <v>16</v>
      </c>
      <c r="F11" s="27">
        <v>13.5</v>
      </c>
      <c r="G11" s="27">
        <f>(D11+E11+F11)/3</f>
        <v>13.5</v>
      </c>
      <c r="H11" s="26">
        <v>16.5</v>
      </c>
      <c r="I11" s="26">
        <v>11</v>
      </c>
      <c r="J11" s="28">
        <v>15.5</v>
      </c>
      <c r="K11" s="5">
        <v>40</v>
      </c>
      <c r="L11" s="5">
        <v>4</v>
      </c>
    </row>
    <row r="12" spans="1:12" x14ac:dyDescent="0.2">
      <c r="A12" s="15">
        <v>15.065</v>
      </c>
      <c r="B12" s="5" t="s">
        <v>7</v>
      </c>
      <c r="C12" s="4" t="s">
        <v>268</v>
      </c>
      <c r="D12" s="26">
        <v>9</v>
      </c>
      <c r="E12" s="26">
        <v>12</v>
      </c>
      <c r="F12" s="26"/>
      <c r="G12" s="27">
        <f>+(D12+E12)/2</f>
        <v>10.5</v>
      </c>
      <c r="H12" s="26">
        <v>15</v>
      </c>
      <c r="I12" s="26">
        <v>17</v>
      </c>
      <c r="J12" s="27">
        <f t="shared" ref="J12:J23" si="1">+(I12+H12)/2</f>
        <v>16</v>
      </c>
      <c r="K12" s="5">
        <v>48</v>
      </c>
      <c r="L12" s="5">
        <v>5</v>
      </c>
    </row>
    <row r="13" spans="1:12" x14ac:dyDescent="0.2">
      <c r="A13" s="15">
        <v>15.0025</v>
      </c>
      <c r="B13" s="5" t="s">
        <v>7</v>
      </c>
      <c r="C13" s="4" t="s">
        <v>253</v>
      </c>
      <c r="D13" s="29">
        <v>9.5</v>
      </c>
      <c r="E13" s="29">
        <v>11</v>
      </c>
      <c r="F13" s="26"/>
      <c r="G13" s="27">
        <f>+(D13+E13)/2</f>
        <v>10.25</v>
      </c>
      <c r="H13" s="29">
        <v>16</v>
      </c>
      <c r="I13" s="29">
        <v>16</v>
      </c>
      <c r="J13" s="27">
        <f t="shared" si="1"/>
        <v>16</v>
      </c>
      <c r="K13" s="5">
        <v>19</v>
      </c>
      <c r="L13" s="5">
        <v>6</v>
      </c>
    </row>
    <row r="14" spans="1:12" x14ac:dyDescent="0.2">
      <c r="A14" s="15">
        <v>14.815</v>
      </c>
      <c r="B14" s="9" t="s">
        <v>7</v>
      </c>
      <c r="C14" s="10" t="s">
        <v>194</v>
      </c>
      <c r="D14" s="26">
        <v>10</v>
      </c>
      <c r="E14" s="26">
        <v>12</v>
      </c>
      <c r="F14" s="26"/>
      <c r="G14" s="27">
        <f>+(D14+E14)/2</f>
        <v>11</v>
      </c>
      <c r="H14" s="26">
        <v>16</v>
      </c>
      <c r="I14" s="26">
        <v>15</v>
      </c>
      <c r="J14" s="27">
        <f t="shared" si="1"/>
        <v>15.5</v>
      </c>
      <c r="K14" s="9">
        <v>80</v>
      </c>
      <c r="L14" s="5">
        <v>7</v>
      </c>
    </row>
    <row r="15" spans="1:12" x14ac:dyDescent="0.2">
      <c r="A15" s="15">
        <v>14.69</v>
      </c>
      <c r="B15" s="5" t="s">
        <v>7</v>
      </c>
      <c r="C15" s="4" t="s">
        <v>175</v>
      </c>
      <c r="D15" s="26">
        <v>15</v>
      </c>
      <c r="E15" s="26">
        <v>15</v>
      </c>
      <c r="F15" s="26"/>
      <c r="G15" s="27">
        <f>+(D15+E15)/2</f>
        <v>15</v>
      </c>
      <c r="H15" s="26">
        <v>14</v>
      </c>
      <c r="I15" s="26">
        <v>14</v>
      </c>
      <c r="J15" s="27">
        <f t="shared" si="1"/>
        <v>14</v>
      </c>
      <c r="K15" s="5">
        <v>15</v>
      </c>
      <c r="L15" s="5">
        <v>8</v>
      </c>
    </row>
    <row r="16" spans="1:12" x14ac:dyDescent="0.2">
      <c r="A16" s="15">
        <v>14.68</v>
      </c>
      <c r="B16" s="5" t="s">
        <v>7</v>
      </c>
      <c r="C16" s="4" t="s">
        <v>220</v>
      </c>
      <c r="D16" s="26">
        <v>11</v>
      </c>
      <c r="E16" s="26">
        <v>12.5</v>
      </c>
      <c r="F16" s="26"/>
      <c r="G16" s="27">
        <f>+(D16+E16)/2</f>
        <v>11.75</v>
      </c>
      <c r="H16" s="26">
        <v>15.64</v>
      </c>
      <c r="I16" s="26">
        <v>14.5</v>
      </c>
      <c r="J16" s="27">
        <f t="shared" si="1"/>
        <v>15.07</v>
      </c>
      <c r="K16" s="5">
        <v>12</v>
      </c>
      <c r="L16" s="5">
        <v>9</v>
      </c>
    </row>
    <row r="17" spans="1:12" x14ac:dyDescent="0.2">
      <c r="A17" s="15">
        <v>14.6275</v>
      </c>
      <c r="B17" s="5" t="s">
        <v>7</v>
      </c>
      <c r="C17" s="4" t="s">
        <v>210</v>
      </c>
      <c r="D17" s="26">
        <v>8</v>
      </c>
      <c r="E17" s="26">
        <v>14</v>
      </c>
      <c r="F17" s="27">
        <v>11</v>
      </c>
      <c r="G17" s="27">
        <f>(D17+E17+F17)/3</f>
        <v>11</v>
      </c>
      <c r="H17" s="26">
        <v>15.5</v>
      </c>
      <c r="I17" s="26">
        <v>15</v>
      </c>
      <c r="J17" s="27">
        <f t="shared" si="1"/>
        <v>15.25</v>
      </c>
      <c r="K17" s="5">
        <v>55</v>
      </c>
      <c r="L17" s="5">
        <v>10</v>
      </c>
    </row>
    <row r="18" spans="1:12" x14ac:dyDescent="0.2">
      <c r="A18" s="15">
        <v>14.44</v>
      </c>
      <c r="B18" s="5" t="s">
        <v>7</v>
      </c>
      <c r="C18" s="4" t="s">
        <v>185</v>
      </c>
      <c r="D18" s="26">
        <v>16</v>
      </c>
      <c r="E18" s="26">
        <v>15</v>
      </c>
      <c r="F18" s="26"/>
      <c r="G18" s="27">
        <f>+(D18+E18)/2</f>
        <v>15.5</v>
      </c>
      <c r="H18" s="26">
        <v>13.5</v>
      </c>
      <c r="I18" s="26">
        <v>13.5</v>
      </c>
      <c r="J18" s="27">
        <f t="shared" si="1"/>
        <v>13.5</v>
      </c>
      <c r="K18" s="5">
        <v>26</v>
      </c>
      <c r="L18" s="5">
        <v>11</v>
      </c>
    </row>
    <row r="19" spans="1:12" x14ac:dyDescent="0.2">
      <c r="A19" s="15">
        <v>14.44</v>
      </c>
      <c r="B19" s="5" t="s">
        <v>7</v>
      </c>
      <c r="C19" s="4" t="s">
        <v>211</v>
      </c>
      <c r="D19" s="26">
        <v>5.5</v>
      </c>
      <c r="E19" s="26">
        <v>6</v>
      </c>
      <c r="F19" s="26"/>
      <c r="G19" s="27">
        <f>+(D19+E19)/2</f>
        <v>5.75</v>
      </c>
      <c r="H19" s="26">
        <v>16.5</v>
      </c>
      <c r="I19" s="26">
        <v>17</v>
      </c>
      <c r="J19" s="27">
        <f t="shared" si="1"/>
        <v>16.75</v>
      </c>
      <c r="K19" s="5">
        <v>3</v>
      </c>
      <c r="L19" s="5">
        <v>12</v>
      </c>
    </row>
    <row r="20" spans="1:12" x14ac:dyDescent="0.2">
      <c r="A20" s="15">
        <v>14.3775</v>
      </c>
      <c r="B20" s="5" t="s">
        <v>7</v>
      </c>
      <c r="C20" s="4" t="s">
        <v>235</v>
      </c>
      <c r="D20" s="26">
        <v>11</v>
      </c>
      <c r="E20" s="26">
        <v>15</v>
      </c>
      <c r="F20" s="26"/>
      <c r="G20" s="27">
        <f>+(D20+E20)/2</f>
        <v>13</v>
      </c>
      <c r="H20" s="26">
        <v>15.5</v>
      </c>
      <c r="I20" s="26">
        <v>13</v>
      </c>
      <c r="J20" s="27">
        <f t="shared" si="1"/>
        <v>14.25</v>
      </c>
      <c r="K20" s="5">
        <v>57</v>
      </c>
      <c r="L20" s="5">
        <v>13</v>
      </c>
    </row>
    <row r="21" spans="1:12" x14ac:dyDescent="0.2">
      <c r="A21" s="15">
        <v>14.273333333333333</v>
      </c>
      <c r="B21" s="5" t="s">
        <v>7</v>
      </c>
      <c r="C21" s="4" t="s">
        <v>171</v>
      </c>
      <c r="D21" s="26">
        <v>9</v>
      </c>
      <c r="E21" s="26">
        <v>16.5</v>
      </c>
      <c r="F21" s="27">
        <v>12.25</v>
      </c>
      <c r="G21" s="27">
        <f>(D21+E21+F21)/3</f>
        <v>12.583333333333334</v>
      </c>
      <c r="H21" s="26">
        <v>14</v>
      </c>
      <c r="I21" s="26">
        <v>14.5</v>
      </c>
      <c r="J21" s="27">
        <f t="shared" si="1"/>
        <v>14.25</v>
      </c>
      <c r="K21" s="5">
        <v>11</v>
      </c>
      <c r="L21" s="5">
        <v>14</v>
      </c>
    </row>
    <row r="22" spans="1:12" x14ac:dyDescent="0.2">
      <c r="A22" s="15">
        <v>13.981666666666666</v>
      </c>
      <c r="B22" s="5" t="s">
        <v>7</v>
      </c>
      <c r="C22" s="4" t="s">
        <v>215</v>
      </c>
      <c r="D22" s="26">
        <v>10</v>
      </c>
      <c r="E22" s="26">
        <v>18</v>
      </c>
      <c r="F22" s="27">
        <v>13</v>
      </c>
      <c r="G22" s="27">
        <f>(D22+E22+F22)/3</f>
        <v>13.666666666666666</v>
      </c>
      <c r="H22" s="26">
        <v>15</v>
      </c>
      <c r="I22" s="26">
        <v>12</v>
      </c>
      <c r="J22" s="27">
        <f t="shared" si="1"/>
        <v>13.5</v>
      </c>
      <c r="K22" s="5">
        <v>39</v>
      </c>
      <c r="L22" s="5">
        <v>15</v>
      </c>
    </row>
    <row r="23" spans="1:12" x14ac:dyDescent="0.2">
      <c r="A23" s="15">
        <v>13.815</v>
      </c>
      <c r="B23" s="5" t="s">
        <v>7</v>
      </c>
      <c r="C23" s="4" t="s">
        <v>174</v>
      </c>
      <c r="D23" s="26">
        <v>10</v>
      </c>
      <c r="E23" s="26">
        <v>11.5</v>
      </c>
      <c r="F23" s="26"/>
      <c r="G23" s="27">
        <f t="shared" ref="G23:G47" si="2">+(D23+E23)/2</f>
        <v>10.75</v>
      </c>
      <c r="H23" s="26">
        <v>15</v>
      </c>
      <c r="I23" s="26">
        <v>13.5</v>
      </c>
      <c r="J23" s="27">
        <f t="shared" si="1"/>
        <v>14.25</v>
      </c>
      <c r="K23" s="5">
        <v>58</v>
      </c>
      <c r="L23" s="5">
        <v>16</v>
      </c>
    </row>
    <row r="24" spans="1:12" x14ac:dyDescent="0.2">
      <c r="A24" s="15">
        <v>13.815</v>
      </c>
      <c r="B24" s="5" t="s">
        <v>7</v>
      </c>
      <c r="C24" s="4" t="s">
        <v>182</v>
      </c>
      <c r="D24" s="29">
        <v>10</v>
      </c>
      <c r="E24" s="29">
        <v>13</v>
      </c>
      <c r="F24" s="26"/>
      <c r="G24" s="27">
        <f t="shared" si="2"/>
        <v>11.5</v>
      </c>
      <c r="H24" s="29">
        <v>16.5</v>
      </c>
      <c r="I24" s="29">
        <v>12</v>
      </c>
      <c r="J24" s="28">
        <v>14</v>
      </c>
      <c r="K24" s="5">
        <v>30</v>
      </c>
      <c r="L24" s="5">
        <v>17</v>
      </c>
    </row>
    <row r="25" spans="1:12" x14ac:dyDescent="0.2">
      <c r="A25" s="15">
        <v>13.815</v>
      </c>
      <c r="B25" s="5" t="s">
        <v>7</v>
      </c>
      <c r="C25" s="4" t="s">
        <v>208</v>
      </c>
      <c r="D25" s="26">
        <v>12.5</v>
      </c>
      <c r="E25" s="26">
        <v>9</v>
      </c>
      <c r="F25" s="26"/>
      <c r="G25" s="27">
        <f t="shared" si="2"/>
        <v>10.75</v>
      </c>
      <c r="H25" s="26">
        <v>13.5</v>
      </c>
      <c r="I25" s="26">
        <v>15</v>
      </c>
      <c r="J25" s="27">
        <f t="shared" ref="J25:J30" si="3">+(I25+H25)/2</f>
        <v>14.25</v>
      </c>
      <c r="K25" s="5">
        <v>53</v>
      </c>
      <c r="L25" s="5">
        <v>18</v>
      </c>
    </row>
    <row r="26" spans="1:12" x14ac:dyDescent="0.2">
      <c r="A26" s="15">
        <v>13.7525</v>
      </c>
      <c r="B26" s="5" t="s">
        <v>7</v>
      </c>
      <c r="C26" s="4" t="s">
        <v>209</v>
      </c>
      <c r="D26" s="26">
        <v>10</v>
      </c>
      <c r="E26" s="26">
        <v>8</v>
      </c>
      <c r="F26" s="26"/>
      <c r="G26" s="27">
        <f t="shared" si="2"/>
        <v>9</v>
      </c>
      <c r="H26" s="26">
        <v>13.5</v>
      </c>
      <c r="I26" s="26">
        <v>16</v>
      </c>
      <c r="J26" s="27">
        <f t="shared" si="3"/>
        <v>14.75</v>
      </c>
      <c r="K26" s="5">
        <v>24</v>
      </c>
      <c r="L26" s="5">
        <v>19</v>
      </c>
    </row>
    <row r="27" spans="1:12" x14ac:dyDescent="0.2">
      <c r="A27" s="15">
        <v>13.7525</v>
      </c>
      <c r="B27" s="5" t="s">
        <v>7</v>
      </c>
      <c r="C27" s="4" t="s">
        <v>234</v>
      </c>
      <c r="D27" s="26">
        <v>12</v>
      </c>
      <c r="E27" s="26">
        <v>9</v>
      </c>
      <c r="F27" s="26"/>
      <c r="G27" s="27">
        <f t="shared" si="2"/>
        <v>10.5</v>
      </c>
      <c r="H27" s="26">
        <v>15.5</v>
      </c>
      <c r="I27" s="26">
        <v>13</v>
      </c>
      <c r="J27" s="27">
        <f t="shared" si="3"/>
        <v>14.25</v>
      </c>
      <c r="K27" s="5">
        <v>50</v>
      </c>
      <c r="L27" s="5">
        <v>20</v>
      </c>
    </row>
    <row r="28" spans="1:12" x14ac:dyDescent="0.2">
      <c r="A28" s="15">
        <v>13.565</v>
      </c>
      <c r="B28" s="5" t="s">
        <v>7</v>
      </c>
      <c r="C28" s="4" t="s">
        <v>199</v>
      </c>
      <c r="D28" s="26">
        <v>11.5</v>
      </c>
      <c r="E28" s="26">
        <v>9.5</v>
      </c>
      <c r="F28" s="26"/>
      <c r="G28" s="27">
        <f t="shared" si="2"/>
        <v>10.5</v>
      </c>
      <c r="H28" s="26">
        <v>12</v>
      </c>
      <c r="I28" s="26">
        <v>16</v>
      </c>
      <c r="J28" s="27">
        <f t="shared" si="3"/>
        <v>14</v>
      </c>
      <c r="K28" s="5">
        <v>23</v>
      </c>
      <c r="L28" s="5">
        <v>21</v>
      </c>
    </row>
    <row r="29" spans="1:12" x14ac:dyDescent="0.2">
      <c r="A29" s="15">
        <v>13.5025</v>
      </c>
      <c r="B29" s="5" t="s">
        <v>7</v>
      </c>
      <c r="C29" s="4" t="s">
        <v>252</v>
      </c>
      <c r="D29" s="29">
        <v>7.5</v>
      </c>
      <c r="E29" s="29">
        <v>10</v>
      </c>
      <c r="F29" s="26"/>
      <c r="G29" s="27">
        <f t="shared" si="2"/>
        <v>8.75</v>
      </c>
      <c r="H29" s="29">
        <v>15</v>
      </c>
      <c r="I29" s="29">
        <v>14</v>
      </c>
      <c r="J29" s="27">
        <f t="shared" si="3"/>
        <v>14.5</v>
      </c>
      <c r="K29" s="5">
        <v>47</v>
      </c>
      <c r="L29" s="5">
        <v>22</v>
      </c>
    </row>
    <row r="30" spans="1:12" x14ac:dyDescent="0.2">
      <c r="A30" s="15">
        <v>13.315</v>
      </c>
      <c r="B30" s="5" t="s">
        <v>7</v>
      </c>
      <c r="C30" s="4" t="s">
        <v>164</v>
      </c>
      <c r="D30" s="26">
        <v>9</v>
      </c>
      <c r="E30" s="26">
        <v>10</v>
      </c>
      <c r="F30" s="26"/>
      <c r="G30" s="27">
        <f t="shared" si="2"/>
        <v>9.5</v>
      </c>
      <c r="H30" s="26">
        <v>13</v>
      </c>
      <c r="I30" s="26">
        <v>15</v>
      </c>
      <c r="J30" s="27">
        <f t="shared" si="3"/>
        <v>14</v>
      </c>
      <c r="K30" s="5">
        <v>49</v>
      </c>
      <c r="L30" s="5">
        <v>23</v>
      </c>
    </row>
    <row r="31" spans="1:12" x14ac:dyDescent="0.2">
      <c r="A31" s="15">
        <v>13.315</v>
      </c>
      <c r="B31" s="5" t="s">
        <v>7</v>
      </c>
      <c r="C31" s="4" t="s">
        <v>266</v>
      </c>
      <c r="D31" s="26">
        <v>11</v>
      </c>
      <c r="E31" s="26">
        <v>8</v>
      </c>
      <c r="F31" s="26"/>
      <c r="G31" s="27">
        <f t="shared" si="2"/>
        <v>9.5</v>
      </c>
      <c r="H31" s="26">
        <v>10</v>
      </c>
      <c r="I31" s="26">
        <v>14.5</v>
      </c>
      <c r="J31" s="28">
        <v>14</v>
      </c>
      <c r="K31" s="5">
        <v>67</v>
      </c>
      <c r="L31" s="5">
        <v>24</v>
      </c>
    </row>
    <row r="32" spans="1:12" x14ac:dyDescent="0.2">
      <c r="A32" s="15">
        <v>13.6275</v>
      </c>
      <c r="B32" s="5" t="s">
        <v>7</v>
      </c>
      <c r="C32" s="4" t="s">
        <v>244</v>
      </c>
      <c r="D32" s="26">
        <v>9.5</v>
      </c>
      <c r="E32" s="26">
        <v>12</v>
      </c>
      <c r="F32" s="26"/>
      <c r="G32" s="27">
        <f t="shared" si="2"/>
        <v>10.75</v>
      </c>
      <c r="H32" s="26">
        <v>15</v>
      </c>
      <c r="I32" s="26">
        <v>13</v>
      </c>
      <c r="J32" s="27">
        <f t="shared" ref="J32:J60" si="4">+(I32+H32)/2</f>
        <v>14</v>
      </c>
      <c r="K32" s="5">
        <v>28</v>
      </c>
      <c r="L32" s="5">
        <v>25</v>
      </c>
    </row>
    <row r="33" spans="1:12" x14ac:dyDescent="0.2">
      <c r="A33" s="15">
        <v>13.19</v>
      </c>
      <c r="B33" s="5" t="s">
        <v>7</v>
      </c>
      <c r="C33" s="4" t="s">
        <v>204</v>
      </c>
      <c r="D33" s="29">
        <v>9</v>
      </c>
      <c r="E33" s="29">
        <v>7.5</v>
      </c>
      <c r="F33" s="26"/>
      <c r="G33" s="27">
        <f t="shared" si="2"/>
        <v>8.25</v>
      </c>
      <c r="H33" s="29">
        <v>13.5</v>
      </c>
      <c r="I33" s="29">
        <v>15</v>
      </c>
      <c r="J33" s="27">
        <f t="shared" si="4"/>
        <v>14.25</v>
      </c>
      <c r="K33" s="5">
        <v>10</v>
      </c>
      <c r="L33" s="5">
        <v>26</v>
      </c>
    </row>
    <row r="34" spans="1:12" x14ac:dyDescent="0.2">
      <c r="A34" s="15">
        <v>13.19</v>
      </c>
      <c r="B34" s="9" t="s">
        <v>7</v>
      </c>
      <c r="C34" s="10" t="s">
        <v>207</v>
      </c>
      <c r="D34" s="26">
        <v>9</v>
      </c>
      <c r="E34" s="26">
        <v>7.5</v>
      </c>
      <c r="F34" s="26"/>
      <c r="G34" s="27">
        <f t="shared" si="2"/>
        <v>8.25</v>
      </c>
      <c r="H34" s="26">
        <v>16</v>
      </c>
      <c r="I34" s="26">
        <v>12.5</v>
      </c>
      <c r="J34" s="27">
        <f t="shared" si="4"/>
        <v>14.25</v>
      </c>
      <c r="K34" s="9">
        <v>70</v>
      </c>
      <c r="L34" s="5">
        <v>27</v>
      </c>
    </row>
    <row r="35" spans="1:12" x14ac:dyDescent="0.2">
      <c r="A35" s="15">
        <v>13.19</v>
      </c>
      <c r="B35" s="9" t="s">
        <v>7</v>
      </c>
      <c r="C35" s="10" t="s">
        <v>213</v>
      </c>
      <c r="D35" s="26">
        <v>14</v>
      </c>
      <c r="E35" s="26">
        <v>10</v>
      </c>
      <c r="F35" s="26"/>
      <c r="G35" s="27">
        <f t="shared" si="2"/>
        <v>12</v>
      </c>
      <c r="H35" s="26">
        <v>14</v>
      </c>
      <c r="I35" s="26">
        <v>12</v>
      </c>
      <c r="J35" s="27">
        <f t="shared" si="4"/>
        <v>13</v>
      </c>
      <c r="K35" s="9">
        <v>76</v>
      </c>
      <c r="L35" s="5">
        <v>28</v>
      </c>
    </row>
    <row r="36" spans="1:12" x14ac:dyDescent="0.2">
      <c r="A36" s="15">
        <v>13.19</v>
      </c>
      <c r="B36" s="5" t="s">
        <v>7</v>
      </c>
      <c r="C36" s="4" t="s">
        <v>240</v>
      </c>
      <c r="D36" s="26">
        <v>6.5</v>
      </c>
      <c r="E36" s="26">
        <v>7</v>
      </c>
      <c r="F36" s="26"/>
      <c r="G36" s="27">
        <f t="shared" si="2"/>
        <v>6.75</v>
      </c>
      <c r="H36" s="26">
        <v>16</v>
      </c>
      <c r="I36" s="26">
        <v>13.5</v>
      </c>
      <c r="J36" s="27">
        <f t="shared" si="4"/>
        <v>14.75</v>
      </c>
      <c r="K36" s="5">
        <v>63</v>
      </c>
      <c r="L36" s="5">
        <v>29</v>
      </c>
    </row>
    <row r="37" spans="1:12" x14ac:dyDescent="0.2">
      <c r="A37" s="15">
        <v>13.065</v>
      </c>
      <c r="B37" s="5" t="s">
        <v>7</v>
      </c>
      <c r="C37" s="4" t="s">
        <v>151</v>
      </c>
      <c r="D37" s="26">
        <v>11</v>
      </c>
      <c r="E37" s="26">
        <v>12</v>
      </c>
      <c r="F37" s="26"/>
      <c r="G37" s="27">
        <f t="shared" si="2"/>
        <v>11.5</v>
      </c>
      <c r="H37" s="26">
        <v>13</v>
      </c>
      <c r="I37" s="26">
        <v>13</v>
      </c>
      <c r="J37" s="27">
        <f t="shared" si="4"/>
        <v>13</v>
      </c>
      <c r="K37" s="5">
        <v>7</v>
      </c>
      <c r="L37" s="5">
        <v>30</v>
      </c>
    </row>
    <row r="38" spans="1:12" x14ac:dyDescent="0.2">
      <c r="A38" s="15">
        <v>13.065</v>
      </c>
      <c r="B38" s="5" t="s">
        <v>7</v>
      </c>
      <c r="C38" s="4" t="s">
        <v>192</v>
      </c>
      <c r="D38" s="26">
        <v>6.5</v>
      </c>
      <c r="E38" s="26">
        <v>6</v>
      </c>
      <c r="F38" s="26"/>
      <c r="G38" s="27">
        <f t="shared" si="2"/>
        <v>6.25</v>
      </c>
      <c r="H38" s="26">
        <v>13.5</v>
      </c>
      <c r="I38" s="26">
        <v>16</v>
      </c>
      <c r="J38" s="27">
        <f t="shared" si="4"/>
        <v>14.75</v>
      </c>
      <c r="K38" s="5">
        <v>38</v>
      </c>
      <c r="L38" s="5">
        <v>31</v>
      </c>
    </row>
    <row r="39" spans="1:12" x14ac:dyDescent="0.2">
      <c r="A39" s="15">
        <v>13.0025</v>
      </c>
      <c r="B39" s="5" t="s">
        <v>7</v>
      </c>
      <c r="C39" s="4" t="s">
        <v>180</v>
      </c>
      <c r="D39" s="29">
        <v>7</v>
      </c>
      <c r="E39" s="29">
        <v>9.5</v>
      </c>
      <c r="F39" s="26"/>
      <c r="G39" s="27">
        <f t="shared" si="2"/>
        <v>8.25</v>
      </c>
      <c r="H39" s="29">
        <v>14</v>
      </c>
      <c r="I39" s="29">
        <v>14</v>
      </c>
      <c r="J39" s="27">
        <f t="shared" si="4"/>
        <v>14</v>
      </c>
      <c r="K39" s="5">
        <v>86</v>
      </c>
      <c r="L39" s="5">
        <v>32</v>
      </c>
    </row>
    <row r="40" spans="1:12" x14ac:dyDescent="0.2">
      <c r="A40" s="15">
        <v>13.0025</v>
      </c>
      <c r="B40" s="5" t="s">
        <v>7</v>
      </c>
      <c r="C40" s="4" t="s">
        <v>233</v>
      </c>
      <c r="D40" s="26">
        <v>12</v>
      </c>
      <c r="E40" s="26">
        <v>12</v>
      </c>
      <c r="F40" s="26"/>
      <c r="G40" s="27">
        <f t="shared" si="2"/>
        <v>12</v>
      </c>
      <c r="H40" s="26">
        <v>13.5</v>
      </c>
      <c r="I40" s="26">
        <v>12</v>
      </c>
      <c r="J40" s="27">
        <f t="shared" si="4"/>
        <v>12.75</v>
      </c>
      <c r="K40" s="5">
        <v>9</v>
      </c>
      <c r="L40" s="5">
        <v>33</v>
      </c>
    </row>
    <row r="41" spans="1:12" x14ac:dyDescent="0.2">
      <c r="A41" s="15">
        <v>12.94</v>
      </c>
      <c r="B41" s="5" t="s">
        <v>7</v>
      </c>
      <c r="C41" s="4" t="s">
        <v>190</v>
      </c>
      <c r="D41" s="26">
        <v>10</v>
      </c>
      <c r="E41" s="26">
        <v>9</v>
      </c>
      <c r="F41" s="26"/>
      <c r="G41" s="27">
        <f t="shared" si="2"/>
        <v>9.5</v>
      </c>
      <c r="H41" s="26">
        <v>12</v>
      </c>
      <c r="I41" s="26">
        <v>15</v>
      </c>
      <c r="J41" s="27">
        <f t="shared" si="4"/>
        <v>13.5</v>
      </c>
      <c r="K41" s="5">
        <v>65</v>
      </c>
      <c r="L41" s="5">
        <v>34</v>
      </c>
    </row>
    <row r="42" spans="1:12" x14ac:dyDescent="0.2">
      <c r="A42" s="15">
        <v>12.8775</v>
      </c>
      <c r="B42" s="5" t="s">
        <v>7</v>
      </c>
      <c r="C42" s="4" t="s">
        <v>173</v>
      </c>
      <c r="D42" s="26">
        <v>8.5</v>
      </c>
      <c r="E42" s="26">
        <v>7</v>
      </c>
      <c r="F42" s="26"/>
      <c r="G42" s="27">
        <f t="shared" si="2"/>
        <v>7.75</v>
      </c>
      <c r="H42" s="26">
        <v>13</v>
      </c>
      <c r="I42" s="26">
        <v>15</v>
      </c>
      <c r="J42" s="27">
        <f t="shared" si="4"/>
        <v>14</v>
      </c>
      <c r="K42" s="5">
        <v>35</v>
      </c>
      <c r="L42" s="5">
        <v>35</v>
      </c>
    </row>
    <row r="43" spans="1:12" x14ac:dyDescent="0.2">
      <c r="A43" s="15">
        <v>12.8775</v>
      </c>
      <c r="B43" s="5" t="s">
        <v>7</v>
      </c>
      <c r="C43" s="4" t="s">
        <v>177</v>
      </c>
      <c r="D43" s="26">
        <v>6</v>
      </c>
      <c r="E43" s="26">
        <v>8</v>
      </c>
      <c r="F43" s="26"/>
      <c r="G43" s="27">
        <f t="shared" si="2"/>
        <v>7</v>
      </c>
      <c r="H43" s="26">
        <v>14</v>
      </c>
      <c r="I43" s="26">
        <v>14.5</v>
      </c>
      <c r="J43" s="27">
        <f t="shared" si="4"/>
        <v>14.25</v>
      </c>
      <c r="K43" s="5">
        <v>61</v>
      </c>
      <c r="L43" s="5">
        <v>36</v>
      </c>
    </row>
    <row r="44" spans="1:12" x14ac:dyDescent="0.2">
      <c r="A44" s="15">
        <v>12.815</v>
      </c>
      <c r="B44" s="5" t="s">
        <v>7</v>
      </c>
      <c r="C44" s="4" t="s">
        <v>269</v>
      </c>
      <c r="D44" s="26">
        <v>7.5</v>
      </c>
      <c r="E44" s="26">
        <v>9</v>
      </c>
      <c r="F44" s="26"/>
      <c r="G44" s="27">
        <f t="shared" si="2"/>
        <v>8.25</v>
      </c>
      <c r="H44" s="26">
        <v>12</v>
      </c>
      <c r="I44" s="26">
        <v>15.5</v>
      </c>
      <c r="J44" s="27">
        <f t="shared" si="4"/>
        <v>13.75</v>
      </c>
      <c r="K44" s="5">
        <v>31</v>
      </c>
      <c r="L44" s="5">
        <v>37</v>
      </c>
    </row>
    <row r="45" spans="1:12" x14ac:dyDescent="0.2">
      <c r="A45" s="15">
        <v>12.7525</v>
      </c>
      <c r="B45" s="5" t="s">
        <v>7</v>
      </c>
      <c r="C45" s="4" t="s">
        <v>189</v>
      </c>
      <c r="D45" s="26">
        <v>12.5</v>
      </c>
      <c r="E45" s="26">
        <v>11</v>
      </c>
      <c r="F45" s="26"/>
      <c r="G45" s="27">
        <f t="shared" si="2"/>
        <v>11.75</v>
      </c>
      <c r="H45" s="26">
        <v>13.5</v>
      </c>
      <c r="I45" s="26">
        <v>11.5</v>
      </c>
      <c r="J45" s="27">
        <f t="shared" si="4"/>
        <v>12.5</v>
      </c>
      <c r="K45" s="5">
        <v>37</v>
      </c>
      <c r="L45" s="5">
        <v>38</v>
      </c>
    </row>
    <row r="46" spans="1:12" x14ac:dyDescent="0.2">
      <c r="A46" s="15">
        <v>12.7525</v>
      </c>
      <c r="B46" s="5" t="s">
        <v>7</v>
      </c>
      <c r="C46" s="4" t="s">
        <v>218</v>
      </c>
      <c r="D46" s="26">
        <v>10</v>
      </c>
      <c r="E46" s="26">
        <v>9</v>
      </c>
      <c r="F46" s="26"/>
      <c r="G46" s="27">
        <f t="shared" si="2"/>
        <v>9.5</v>
      </c>
      <c r="H46" s="26">
        <v>13.5</v>
      </c>
      <c r="I46" s="26">
        <v>13</v>
      </c>
      <c r="J46" s="27">
        <f t="shared" si="4"/>
        <v>13.25</v>
      </c>
      <c r="K46" s="5">
        <v>22</v>
      </c>
      <c r="L46" s="5">
        <v>39</v>
      </c>
    </row>
    <row r="47" spans="1:12" x14ac:dyDescent="0.2">
      <c r="A47" s="15">
        <v>12.69</v>
      </c>
      <c r="B47" s="5" t="s">
        <v>7</v>
      </c>
      <c r="C47" s="4" t="s">
        <v>179</v>
      </c>
      <c r="D47" s="29">
        <v>8</v>
      </c>
      <c r="E47" s="29">
        <v>9</v>
      </c>
      <c r="F47" s="26"/>
      <c r="G47" s="27">
        <f t="shared" si="2"/>
        <v>8.5</v>
      </c>
      <c r="H47" s="29">
        <v>13</v>
      </c>
      <c r="I47" s="29">
        <v>14</v>
      </c>
      <c r="J47" s="27">
        <f t="shared" si="4"/>
        <v>13.5</v>
      </c>
      <c r="K47" s="5">
        <v>51</v>
      </c>
      <c r="L47" s="5">
        <v>40</v>
      </c>
    </row>
    <row r="48" spans="1:12" x14ac:dyDescent="0.2">
      <c r="A48" s="15">
        <v>12.669166666666666</v>
      </c>
      <c r="B48" s="5" t="s">
        <v>7</v>
      </c>
      <c r="C48" s="4" t="s">
        <v>193</v>
      </c>
      <c r="D48" s="26">
        <v>8.5</v>
      </c>
      <c r="E48" s="26">
        <v>3</v>
      </c>
      <c r="F48" s="27">
        <v>7</v>
      </c>
      <c r="G48" s="27">
        <f>(D48+E48+F48)/3</f>
        <v>6.166666666666667</v>
      </c>
      <c r="H48" s="26">
        <v>12.5</v>
      </c>
      <c r="I48" s="26">
        <v>16</v>
      </c>
      <c r="J48" s="27">
        <f t="shared" si="4"/>
        <v>14.25</v>
      </c>
      <c r="K48" s="5">
        <v>43</v>
      </c>
      <c r="L48" s="5">
        <v>41</v>
      </c>
    </row>
    <row r="49" spans="1:12" x14ac:dyDescent="0.2">
      <c r="A49" s="15">
        <v>12.6275</v>
      </c>
      <c r="B49" s="5" t="s">
        <v>7</v>
      </c>
      <c r="C49" s="4" t="s">
        <v>219</v>
      </c>
      <c r="D49" s="26">
        <v>11</v>
      </c>
      <c r="E49" s="26">
        <v>10</v>
      </c>
      <c r="F49" s="26"/>
      <c r="G49" s="27">
        <f>+(D49+E49)/2</f>
        <v>10.5</v>
      </c>
      <c r="H49" s="26">
        <v>14</v>
      </c>
      <c r="I49" s="26">
        <v>11.5</v>
      </c>
      <c r="J49" s="27">
        <f t="shared" si="4"/>
        <v>12.75</v>
      </c>
      <c r="K49" s="5">
        <v>59</v>
      </c>
      <c r="L49" s="5">
        <v>42</v>
      </c>
    </row>
    <row r="50" spans="1:12" x14ac:dyDescent="0.2">
      <c r="A50" s="15">
        <v>12.606666666666666</v>
      </c>
      <c r="B50" s="5" t="s">
        <v>7</v>
      </c>
      <c r="C50" s="4" t="s">
        <v>248</v>
      </c>
      <c r="D50" s="26">
        <v>13</v>
      </c>
      <c r="E50" s="26">
        <v>6</v>
      </c>
      <c r="F50" s="27">
        <v>14.5</v>
      </c>
      <c r="G50" s="27">
        <f>(D50+E50+F50)/3</f>
        <v>11.166666666666666</v>
      </c>
      <c r="H50" s="26">
        <v>12</v>
      </c>
      <c r="I50" s="26">
        <v>13</v>
      </c>
      <c r="J50" s="27">
        <f t="shared" si="4"/>
        <v>12.5</v>
      </c>
      <c r="K50" s="5">
        <v>90</v>
      </c>
      <c r="L50" s="5">
        <v>43</v>
      </c>
    </row>
    <row r="51" spans="1:12" x14ac:dyDescent="0.2">
      <c r="A51" s="15">
        <v>12.5025</v>
      </c>
      <c r="B51" s="5" t="s">
        <v>7</v>
      </c>
      <c r="C51" s="4" t="s">
        <v>161</v>
      </c>
      <c r="D51" s="26">
        <v>9.5</v>
      </c>
      <c r="E51" s="26">
        <v>9</v>
      </c>
      <c r="F51" s="26"/>
      <c r="G51" s="27">
        <f t="shared" ref="G51:G58" si="5">+(D51+E51)/2</f>
        <v>9.25</v>
      </c>
      <c r="H51" s="26">
        <v>13</v>
      </c>
      <c r="I51" s="26">
        <v>13</v>
      </c>
      <c r="J51" s="27">
        <f t="shared" si="4"/>
        <v>13</v>
      </c>
      <c r="K51" s="5">
        <v>89</v>
      </c>
      <c r="L51" s="5">
        <v>44</v>
      </c>
    </row>
    <row r="52" spans="1:12" x14ac:dyDescent="0.2">
      <c r="A52" s="15">
        <v>12.5025</v>
      </c>
      <c r="B52" s="7" t="s">
        <v>7</v>
      </c>
      <c r="C52" s="6" t="s">
        <v>169</v>
      </c>
      <c r="D52" s="26">
        <v>8.5</v>
      </c>
      <c r="E52" s="26">
        <v>11.5</v>
      </c>
      <c r="F52" s="26"/>
      <c r="G52" s="27">
        <f t="shared" si="5"/>
        <v>10</v>
      </c>
      <c r="H52" s="26">
        <v>12</v>
      </c>
      <c r="I52" s="26">
        <v>13.5</v>
      </c>
      <c r="J52" s="27">
        <f t="shared" si="4"/>
        <v>12.75</v>
      </c>
      <c r="K52" s="7">
        <v>85</v>
      </c>
      <c r="L52" s="5">
        <v>45</v>
      </c>
    </row>
    <row r="53" spans="1:12" x14ac:dyDescent="0.2">
      <c r="A53" s="15">
        <v>12.44</v>
      </c>
      <c r="B53" s="5" t="s">
        <v>7</v>
      </c>
      <c r="C53" s="4" t="s">
        <v>271</v>
      </c>
      <c r="D53" s="29">
        <v>7</v>
      </c>
      <c r="E53" s="29">
        <v>8</v>
      </c>
      <c r="F53" s="26"/>
      <c r="G53" s="27">
        <f t="shared" si="5"/>
        <v>7.5</v>
      </c>
      <c r="H53" s="29">
        <v>14.5</v>
      </c>
      <c r="I53" s="29">
        <v>12.5</v>
      </c>
      <c r="J53" s="27">
        <f t="shared" si="4"/>
        <v>13.5</v>
      </c>
      <c r="K53" s="5">
        <v>56</v>
      </c>
      <c r="L53" s="5">
        <v>46</v>
      </c>
    </row>
    <row r="54" spans="1:12" x14ac:dyDescent="0.2">
      <c r="A54" s="15">
        <v>12.3775</v>
      </c>
      <c r="B54" s="5" t="s">
        <v>7</v>
      </c>
      <c r="C54" s="4" t="s">
        <v>152</v>
      </c>
      <c r="D54" s="26">
        <v>8.5</v>
      </c>
      <c r="E54" s="26">
        <v>10.5</v>
      </c>
      <c r="F54" s="26"/>
      <c r="G54" s="27">
        <f t="shared" si="5"/>
        <v>9.5</v>
      </c>
      <c r="H54" s="26">
        <v>12.5</v>
      </c>
      <c r="I54" s="26">
        <v>13</v>
      </c>
      <c r="J54" s="27">
        <f t="shared" si="4"/>
        <v>12.75</v>
      </c>
      <c r="K54" s="5">
        <v>8</v>
      </c>
      <c r="L54" s="5">
        <v>47</v>
      </c>
    </row>
    <row r="55" spans="1:12" x14ac:dyDescent="0.2">
      <c r="A55" s="15">
        <v>12.3775</v>
      </c>
      <c r="B55" s="5" t="s">
        <v>7</v>
      </c>
      <c r="C55" s="4" t="s">
        <v>153</v>
      </c>
      <c r="D55" s="26">
        <v>8.5</v>
      </c>
      <c r="E55" s="26">
        <v>10.5</v>
      </c>
      <c r="F55" s="26"/>
      <c r="G55" s="27">
        <f t="shared" si="5"/>
        <v>9.5</v>
      </c>
      <c r="H55" s="26">
        <v>11.5</v>
      </c>
      <c r="I55" s="26">
        <v>14</v>
      </c>
      <c r="J55" s="27">
        <f t="shared" si="4"/>
        <v>12.75</v>
      </c>
      <c r="K55" s="5">
        <v>27</v>
      </c>
      <c r="L55" s="5">
        <v>48</v>
      </c>
    </row>
    <row r="56" spans="1:12" x14ac:dyDescent="0.2">
      <c r="A56" s="15">
        <v>12.3775</v>
      </c>
      <c r="B56" s="5" t="s">
        <v>7</v>
      </c>
      <c r="C56" s="4" t="s">
        <v>251</v>
      </c>
      <c r="D56" s="29">
        <v>9.5</v>
      </c>
      <c r="E56" s="29">
        <v>8</v>
      </c>
      <c r="F56" s="26"/>
      <c r="G56" s="27">
        <f t="shared" si="5"/>
        <v>8.75</v>
      </c>
      <c r="H56" s="29">
        <v>14</v>
      </c>
      <c r="I56" s="29">
        <v>12</v>
      </c>
      <c r="J56" s="27">
        <f t="shared" si="4"/>
        <v>13</v>
      </c>
      <c r="K56" s="5">
        <v>54</v>
      </c>
      <c r="L56" s="5">
        <v>49</v>
      </c>
    </row>
    <row r="57" spans="1:12" x14ac:dyDescent="0.2">
      <c r="A57" s="15">
        <v>12.315</v>
      </c>
      <c r="B57" s="5" t="s">
        <v>7</v>
      </c>
      <c r="C57" s="4" t="s">
        <v>155</v>
      </c>
      <c r="D57" s="30">
        <v>6</v>
      </c>
      <c r="E57" s="30">
        <v>6.5</v>
      </c>
      <c r="F57" s="30"/>
      <c r="G57" s="27">
        <f t="shared" si="5"/>
        <v>6.25</v>
      </c>
      <c r="H57" s="30">
        <v>14.5</v>
      </c>
      <c r="I57" s="30">
        <v>13</v>
      </c>
      <c r="J57" s="27">
        <f t="shared" si="4"/>
        <v>13.75</v>
      </c>
      <c r="K57" s="5">
        <v>6</v>
      </c>
      <c r="L57" s="5">
        <v>50</v>
      </c>
    </row>
    <row r="58" spans="1:12" x14ac:dyDescent="0.2">
      <c r="A58" s="15">
        <v>12.315</v>
      </c>
      <c r="B58" s="9" t="s">
        <v>7</v>
      </c>
      <c r="C58" s="10" t="s">
        <v>265</v>
      </c>
      <c r="D58" s="26">
        <v>5</v>
      </c>
      <c r="E58" s="26">
        <v>6</v>
      </c>
      <c r="F58" s="26"/>
      <c r="G58" s="27">
        <f t="shared" si="5"/>
        <v>5.5</v>
      </c>
      <c r="H58" s="26">
        <v>12</v>
      </c>
      <c r="I58" s="26">
        <v>16</v>
      </c>
      <c r="J58" s="27">
        <f t="shared" si="4"/>
        <v>14</v>
      </c>
      <c r="K58" s="9">
        <v>73</v>
      </c>
      <c r="L58" s="5">
        <v>51</v>
      </c>
    </row>
    <row r="59" spans="1:12" x14ac:dyDescent="0.2">
      <c r="A59" s="15">
        <v>12.273333333333333</v>
      </c>
      <c r="B59" s="5" t="s">
        <v>7</v>
      </c>
      <c r="C59" s="4" t="s">
        <v>224</v>
      </c>
      <c r="D59" s="26">
        <v>7</v>
      </c>
      <c r="E59" s="26">
        <v>13</v>
      </c>
      <c r="F59" s="27">
        <v>14</v>
      </c>
      <c r="G59" s="27">
        <f>(D59+E59+F59)/3</f>
        <v>11.333333333333334</v>
      </c>
      <c r="H59" s="26">
        <v>13</v>
      </c>
      <c r="I59" s="26">
        <v>11</v>
      </c>
      <c r="J59" s="27">
        <f t="shared" si="4"/>
        <v>12</v>
      </c>
      <c r="K59" s="5">
        <v>17</v>
      </c>
      <c r="L59" s="5">
        <v>52</v>
      </c>
    </row>
    <row r="60" spans="1:12" x14ac:dyDescent="0.2">
      <c r="A60" s="15">
        <v>12.2525</v>
      </c>
      <c r="B60" s="9" t="s">
        <v>7</v>
      </c>
      <c r="C60" s="10" t="s">
        <v>260</v>
      </c>
      <c r="D60" s="26">
        <v>1</v>
      </c>
      <c r="E60" s="26">
        <v>11</v>
      </c>
      <c r="F60" s="27">
        <v>6</v>
      </c>
      <c r="G60" s="27">
        <f>(D60+E60+F60)/3</f>
        <v>6</v>
      </c>
      <c r="H60" s="26">
        <v>12.5</v>
      </c>
      <c r="I60" s="26">
        <v>15</v>
      </c>
      <c r="J60" s="27">
        <f t="shared" si="4"/>
        <v>13.75</v>
      </c>
      <c r="K60" s="9">
        <v>77</v>
      </c>
      <c r="L60" s="5">
        <v>53</v>
      </c>
    </row>
    <row r="61" spans="1:12" x14ac:dyDescent="0.2">
      <c r="A61" s="15">
        <v>12.19</v>
      </c>
      <c r="B61" s="5" t="s">
        <v>7</v>
      </c>
      <c r="C61" s="4" t="s">
        <v>273</v>
      </c>
      <c r="D61" s="29">
        <v>6</v>
      </c>
      <c r="E61" s="29">
        <v>7</v>
      </c>
      <c r="F61" s="26"/>
      <c r="G61" s="27">
        <f>+(D61+E61)/2</f>
        <v>6.5</v>
      </c>
      <c r="H61" s="29">
        <v>12</v>
      </c>
      <c r="I61" s="29">
        <v>17</v>
      </c>
      <c r="J61" s="28">
        <v>13.5</v>
      </c>
      <c r="K61" s="5">
        <v>13</v>
      </c>
      <c r="L61" s="5">
        <v>54</v>
      </c>
    </row>
    <row r="62" spans="1:12" x14ac:dyDescent="0.2">
      <c r="A62" s="15">
        <v>12.1275</v>
      </c>
      <c r="B62" s="5" t="s">
        <v>7</v>
      </c>
      <c r="C62" s="4" t="s">
        <v>270</v>
      </c>
      <c r="D62" s="26">
        <v>8</v>
      </c>
      <c r="E62" s="26">
        <v>13.5</v>
      </c>
      <c r="F62" s="27">
        <v>13</v>
      </c>
      <c r="G62" s="27">
        <f>(D62+E62+F62)/3</f>
        <v>11.5</v>
      </c>
      <c r="H62" s="26">
        <v>12</v>
      </c>
      <c r="I62" s="26">
        <v>11.5</v>
      </c>
      <c r="J62" s="27">
        <f t="shared" ref="J62:J77" si="6">+(I62+H62)/2</f>
        <v>11.75</v>
      </c>
      <c r="K62" s="5">
        <v>16</v>
      </c>
      <c r="L62" s="5">
        <v>55</v>
      </c>
    </row>
    <row r="63" spans="1:12" x14ac:dyDescent="0.2">
      <c r="A63" s="15">
        <v>12.106666666666666</v>
      </c>
      <c r="B63" s="5" t="s">
        <v>7</v>
      </c>
      <c r="C63" s="4" t="s">
        <v>241</v>
      </c>
      <c r="D63" s="26">
        <v>1</v>
      </c>
      <c r="E63" s="26">
        <v>8</v>
      </c>
      <c r="F63" s="27">
        <v>9.5</v>
      </c>
      <c r="G63" s="27">
        <f>(D63+E63+F63)/3</f>
        <v>6.166666666666667</v>
      </c>
      <c r="H63" s="26">
        <v>14</v>
      </c>
      <c r="I63" s="26">
        <v>13</v>
      </c>
      <c r="J63" s="27">
        <f t="shared" si="6"/>
        <v>13.5</v>
      </c>
      <c r="K63" s="5">
        <v>46</v>
      </c>
      <c r="L63" s="5">
        <v>56</v>
      </c>
    </row>
    <row r="64" spans="1:12" x14ac:dyDescent="0.2">
      <c r="A64" s="15">
        <v>12.065</v>
      </c>
      <c r="B64" s="5" t="s">
        <v>7</v>
      </c>
      <c r="C64" s="4" t="s">
        <v>247</v>
      </c>
      <c r="D64" s="26">
        <v>12</v>
      </c>
      <c r="E64" s="26">
        <v>7</v>
      </c>
      <c r="F64" s="27">
        <v>12.5</v>
      </c>
      <c r="G64" s="27">
        <f>(D64+E64+F64)/3</f>
        <v>10.5</v>
      </c>
      <c r="H64" s="26">
        <v>10.5</v>
      </c>
      <c r="I64" s="26">
        <v>13.5</v>
      </c>
      <c r="J64" s="27">
        <f t="shared" si="6"/>
        <v>12</v>
      </c>
      <c r="K64" s="5">
        <v>18</v>
      </c>
      <c r="L64" s="5">
        <v>57</v>
      </c>
    </row>
    <row r="65" spans="1:12" x14ac:dyDescent="0.2">
      <c r="A65" s="15">
        <v>12.0025</v>
      </c>
      <c r="B65" s="5" t="s">
        <v>7</v>
      </c>
      <c r="C65" s="8" t="s">
        <v>172</v>
      </c>
      <c r="D65" s="26">
        <v>10</v>
      </c>
      <c r="E65" s="26">
        <v>6</v>
      </c>
      <c r="F65" s="26"/>
      <c r="G65" s="27">
        <f t="shared" ref="G65:G73" si="7">+(D65+E65)/2</f>
        <v>8</v>
      </c>
      <c r="H65" s="26">
        <v>12.5</v>
      </c>
      <c r="I65" s="26">
        <v>13</v>
      </c>
      <c r="J65" s="27">
        <f t="shared" si="6"/>
        <v>12.75</v>
      </c>
      <c r="K65" s="5">
        <v>68</v>
      </c>
      <c r="L65" s="5">
        <v>58</v>
      </c>
    </row>
    <row r="66" spans="1:12" x14ac:dyDescent="0.2">
      <c r="A66" s="15">
        <v>12.0025</v>
      </c>
      <c r="B66" s="5" t="s">
        <v>7</v>
      </c>
      <c r="C66" s="4" t="s">
        <v>246</v>
      </c>
      <c r="D66" s="26">
        <v>7.5</v>
      </c>
      <c r="E66" s="26">
        <v>10</v>
      </c>
      <c r="F66" s="26"/>
      <c r="G66" s="27">
        <f t="shared" si="7"/>
        <v>8.75</v>
      </c>
      <c r="H66" s="26">
        <v>13</v>
      </c>
      <c r="I66" s="26">
        <v>12</v>
      </c>
      <c r="J66" s="27">
        <f t="shared" si="6"/>
        <v>12.5</v>
      </c>
      <c r="K66" s="5">
        <v>36</v>
      </c>
      <c r="L66" s="5">
        <v>59</v>
      </c>
    </row>
    <row r="67" spans="1:12" x14ac:dyDescent="0.2">
      <c r="A67" s="15">
        <v>11.8775</v>
      </c>
      <c r="B67" s="5" t="s">
        <v>7</v>
      </c>
      <c r="C67" s="4" t="s">
        <v>228</v>
      </c>
      <c r="D67" s="29">
        <v>10</v>
      </c>
      <c r="E67" s="29">
        <v>8</v>
      </c>
      <c r="F67" s="26"/>
      <c r="G67" s="27">
        <f t="shared" si="7"/>
        <v>9</v>
      </c>
      <c r="H67" s="29">
        <v>13</v>
      </c>
      <c r="I67" s="29">
        <v>11.5</v>
      </c>
      <c r="J67" s="27">
        <f t="shared" si="6"/>
        <v>12.25</v>
      </c>
      <c r="K67" s="5">
        <v>2</v>
      </c>
      <c r="L67" s="5">
        <v>60</v>
      </c>
    </row>
    <row r="68" spans="1:12" x14ac:dyDescent="0.2">
      <c r="A68" s="15">
        <v>11.5025</v>
      </c>
      <c r="B68" s="9" t="s">
        <v>7</v>
      </c>
      <c r="C68" s="10" t="s">
        <v>237</v>
      </c>
      <c r="D68" s="26">
        <v>14</v>
      </c>
      <c r="E68" s="26">
        <v>10</v>
      </c>
      <c r="F68" s="26"/>
      <c r="G68" s="27">
        <f t="shared" si="7"/>
        <v>12</v>
      </c>
      <c r="H68" s="26">
        <v>11.5</v>
      </c>
      <c r="I68" s="26">
        <v>10</v>
      </c>
      <c r="J68" s="27">
        <f t="shared" si="6"/>
        <v>10.75</v>
      </c>
      <c r="K68" s="9">
        <v>79</v>
      </c>
      <c r="L68" s="5">
        <v>61</v>
      </c>
    </row>
    <row r="69" spans="1:12" x14ac:dyDescent="0.2">
      <c r="A69" s="15">
        <v>11.3775</v>
      </c>
      <c r="B69" s="5" t="s">
        <v>7</v>
      </c>
      <c r="C69" s="4" t="s">
        <v>249</v>
      </c>
      <c r="D69" s="26">
        <v>6.5</v>
      </c>
      <c r="E69" s="26">
        <v>6</v>
      </c>
      <c r="F69" s="26"/>
      <c r="G69" s="27">
        <f t="shared" si="7"/>
        <v>6.25</v>
      </c>
      <c r="H69" s="26">
        <v>12</v>
      </c>
      <c r="I69" s="26">
        <v>13</v>
      </c>
      <c r="J69" s="27">
        <f t="shared" si="6"/>
        <v>12.5</v>
      </c>
      <c r="K69" s="5">
        <v>83</v>
      </c>
      <c r="L69" s="5">
        <v>62</v>
      </c>
    </row>
    <row r="70" spans="1:12" x14ac:dyDescent="0.2">
      <c r="A70" s="15">
        <v>11.3775</v>
      </c>
      <c r="B70" s="5" t="s">
        <v>7</v>
      </c>
      <c r="C70" s="4" t="s">
        <v>274</v>
      </c>
      <c r="D70" s="29">
        <v>10</v>
      </c>
      <c r="E70" s="29">
        <v>7</v>
      </c>
      <c r="F70" s="26"/>
      <c r="G70" s="27">
        <f t="shared" si="7"/>
        <v>8.5</v>
      </c>
      <c r="H70" s="29">
        <v>12</v>
      </c>
      <c r="I70" s="29">
        <v>11.5</v>
      </c>
      <c r="J70" s="27">
        <f t="shared" si="6"/>
        <v>11.75</v>
      </c>
      <c r="K70" s="5">
        <v>21</v>
      </c>
      <c r="L70" s="5">
        <v>63</v>
      </c>
    </row>
    <row r="71" spans="1:12" x14ac:dyDescent="0.2">
      <c r="A71" s="15">
        <v>11.315</v>
      </c>
      <c r="B71" s="5" t="s">
        <v>7</v>
      </c>
      <c r="C71" s="4" t="s">
        <v>148</v>
      </c>
      <c r="D71" s="26">
        <v>5</v>
      </c>
      <c r="E71" s="26">
        <v>8.5</v>
      </c>
      <c r="F71" s="26"/>
      <c r="G71" s="27">
        <f t="shared" si="7"/>
        <v>6.75</v>
      </c>
      <c r="H71" s="26">
        <v>12</v>
      </c>
      <c r="I71" s="26">
        <v>12.5</v>
      </c>
      <c r="J71" s="27">
        <f t="shared" si="6"/>
        <v>12.25</v>
      </c>
      <c r="K71" s="5">
        <v>66</v>
      </c>
      <c r="L71" s="5">
        <v>64</v>
      </c>
    </row>
    <row r="72" spans="1:12" x14ac:dyDescent="0.2">
      <c r="A72" s="15">
        <v>11.315</v>
      </c>
      <c r="B72" s="7" t="s">
        <v>7</v>
      </c>
      <c r="C72" s="6" t="s">
        <v>200</v>
      </c>
      <c r="D72" s="26">
        <v>10</v>
      </c>
      <c r="E72" s="26">
        <v>8</v>
      </c>
      <c r="F72" s="26"/>
      <c r="G72" s="27">
        <f t="shared" si="7"/>
        <v>9</v>
      </c>
      <c r="H72" s="26">
        <v>12</v>
      </c>
      <c r="I72" s="26">
        <v>11</v>
      </c>
      <c r="J72" s="27">
        <f t="shared" si="6"/>
        <v>11.5</v>
      </c>
      <c r="K72" s="7">
        <v>41</v>
      </c>
      <c r="L72" s="5">
        <v>65</v>
      </c>
    </row>
    <row r="73" spans="1:12" x14ac:dyDescent="0.2">
      <c r="A73" s="15">
        <v>11.315</v>
      </c>
      <c r="B73" s="9" t="s">
        <v>7</v>
      </c>
      <c r="C73" s="10" t="s">
        <v>238</v>
      </c>
      <c r="D73" s="26">
        <v>10</v>
      </c>
      <c r="E73" s="26">
        <v>11</v>
      </c>
      <c r="F73" s="26"/>
      <c r="G73" s="27">
        <f t="shared" si="7"/>
        <v>10.5</v>
      </c>
      <c r="H73" s="26">
        <v>12</v>
      </c>
      <c r="I73" s="26">
        <v>10</v>
      </c>
      <c r="J73" s="27">
        <f t="shared" si="6"/>
        <v>11</v>
      </c>
      <c r="K73" s="9">
        <v>71</v>
      </c>
      <c r="L73" s="5">
        <v>66</v>
      </c>
    </row>
    <row r="74" spans="1:12" x14ac:dyDescent="0.2">
      <c r="A74" s="15">
        <v>11.294166666666666</v>
      </c>
      <c r="B74" s="5" t="s">
        <v>7</v>
      </c>
      <c r="C74" s="4" t="s">
        <v>231</v>
      </c>
      <c r="D74" s="26">
        <v>10</v>
      </c>
      <c r="E74" s="26">
        <v>4</v>
      </c>
      <c r="F74" s="27">
        <v>6</v>
      </c>
      <c r="G74" s="27">
        <f>(D74+E74+F74)/3</f>
        <v>6.666666666666667</v>
      </c>
      <c r="H74" s="26">
        <v>13.5</v>
      </c>
      <c r="I74" s="26">
        <v>11</v>
      </c>
      <c r="J74" s="27">
        <f t="shared" si="6"/>
        <v>12.25</v>
      </c>
      <c r="K74" s="5">
        <v>32</v>
      </c>
      <c r="L74" s="5">
        <v>67</v>
      </c>
    </row>
    <row r="75" spans="1:12" x14ac:dyDescent="0.2">
      <c r="A75" s="15">
        <v>11.2525</v>
      </c>
      <c r="B75" s="5" t="s">
        <v>7</v>
      </c>
      <c r="C75" s="4" t="s">
        <v>147</v>
      </c>
      <c r="D75" s="26">
        <v>5</v>
      </c>
      <c r="E75" s="26">
        <v>8</v>
      </c>
      <c r="F75" s="26"/>
      <c r="G75" s="27">
        <f>+(D75+E75)/2</f>
        <v>6.5</v>
      </c>
      <c r="H75" s="26">
        <v>12</v>
      </c>
      <c r="I75" s="26">
        <v>12.5</v>
      </c>
      <c r="J75" s="27">
        <f t="shared" si="6"/>
        <v>12.25</v>
      </c>
      <c r="K75" s="5">
        <v>52</v>
      </c>
      <c r="L75" s="5">
        <v>68</v>
      </c>
    </row>
    <row r="76" spans="1:12" x14ac:dyDescent="0.2">
      <c r="A76" s="15">
        <v>11.044166666666666</v>
      </c>
      <c r="B76" s="5" t="s">
        <v>7</v>
      </c>
      <c r="C76" s="4" t="s">
        <v>239</v>
      </c>
      <c r="D76" s="26">
        <v>12</v>
      </c>
      <c r="E76" s="26">
        <v>7</v>
      </c>
      <c r="F76" s="27">
        <v>7</v>
      </c>
      <c r="G76" s="27">
        <f>(D76+E76+F76)/3</f>
        <v>8.6666666666666661</v>
      </c>
      <c r="H76" s="26">
        <v>11.5</v>
      </c>
      <c r="I76" s="26">
        <v>11</v>
      </c>
      <c r="J76" s="27">
        <f t="shared" si="6"/>
        <v>11.25</v>
      </c>
      <c r="K76" s="5">
        <v>29</v>
      </c>
      <c r="L76" s="5">
        <v>69</v>
      </c>
    </row>
    <row r="77" spans="1:12" x14ac:dyDescent="0.2">
      <c r="A77" s="15">
        <v>10.815</v>
      </c>
      <c r="B77" s="5" t="s">
        <v>7</v>
      </c>
      <c r="C77" s="4" t="s">
        <v>181</v>
      </c>
      <c r="D77" s="29">
        <v>6</v>
      </c>
      <c r="E77" s="29">
        <v>5</v>
      </c>
      <c r="F77" s="26"/>
      <c r="G77" s="27">
        <f>+(D77+E77)/2</f>
        <v>5.5</v>
      </c>
      <c r="H77" s="29">
        <v>12.5</v>
      </c>
      <c r="I77" s="29">
        <v>11.5</v>
      </c>
      <c r="J77" s="27">
        <f t="shared" si="6"/>
        <v>12</v>
      </c>
      <c r="K77" s="5">
        <v>5</v>
      </c>
      <c r="L77" s="5">
        <v>70</v>
      </c>
    </row>
    <row r="78" spans="1:12" x14ac:dyDescent="0.2">
      <c r="A78" s="15">
        <v>10.731666666666666</v>
      </c>
      <c r="B78" s="9" t="s">
        <v>7</v>
      </c>
      <c r="C78" s="4" t="s">
        <v>186</v>
      </c>
      <c r="D78" s="26">
        <v>6</v>
      </c>
      <c r="E78" s="26">
        <v>11.5</v>
      </c>
      <c r="F78" s="27">
        <v>7</v>
      </c>
      <c r="G78" s="27">
        <f>(D78+E78+F78)/3</f>
        <v>8.1666666666666661</v>
      </c>
      <c r="H78" s="26">
        <v>14</v>
      </c>
      <c r="I78" s="26">
        <v>9</v>
      </c>
      <c r="J78" s="28">
        <v>11</v>
      </c>
      <c r="K78" s="9">
        <v>60</v>
      </c>
      <c r="L78" s="5">
        <v>71</v>
      </c>
    </row>
    <row r="79" spans="1:12" x14ac:dyDescent="0.2">
      <c r="A79" s="15">
        <v>10.731666666666666</v>
      </c>
      <c r="B79" s="5" t="s">
        <v>7</v>
      </c>
      <c r="C79" s="4" t="s">
        <v>257</v>
      </c>
      <c r="D79" s="26">
        <v>15</v>
      </c>
      <c r="E79" s="26">
        <v>7</v>
      </c>
      <c r="F79" s="27">
        <v>11.5</v>
      </c>
      <c r="G79" s="27">
        <f>(D79+E79+F79)/3</f>
        <v>11.166666666666666</v>
      </c>
      <c r="H79" s="26">
        <v>8</v>
      </c>
      <c r="I79" s="26">
        <v>12</v>
      </c>
      <c r="J79" s="27">
        <f t="shared" ref="J79:J81" si="8">+(I79+H79)/2</f>
        <v>10</v>
      </c>
      <c r="K79" s="5">
        <v>42</v>
      </c>
      <c r="L79" s="5">
        <v>72</v>
      </c>
    </row>
    <row r="80" spans="1:12" x14ac:dyDescent="0.2">
      <c r="A80" s="15">
        <v>10.315</v>
      </c>
      <c r="B80" s="5" t="s">
        <v>7</v>
      </c>
      <c r="C80" s="4" t="s">
        <v>217</v>
      </c>
      <c r="D80" s="26">
        <v>7</v>
      </c>
      <c r="E80" s="26">
        <v>9</v>
      </c>
      <c r="F80" s="26"/>
      <c r="G80" s="27">
        <f t="shared" ref="G80:G81" si="9">+(D80+E80)/2</f>
        <v>8</v>
      </c>
      <c r="H80" s="26">
        <v>12</v>
      </c>
      <c r="I80" s="26">
        <v>9</v>
      </c>
      <c r="J80" s="27">
        <f t="shared" si="8"/>
        <v>10.5</v>
      </c>
      <c r="K80" s="5">
        <v>88</v>
      </c>
      <c r="L80" s="5">
        <v>73</v>
      </c>
    </row>
    <row r="81" spans="1:12" x14ac:dyDescent="0.2">
      <c r="A81" s="15">
        <v>10.0025</v>
      </c>
      <c r="B81" s="9" t="s">
        <v>7</v>
      </c>
      <c r="C81" s="10" t="s">
        <v>275</v>
      </c>
      <c r="D81" s="26">
        <v>7</v>
      </c>
      <c r="E81" s="26">
        <v>5</v>
      </c>
      <c r="F81" s="26"/>
      <c r="G81" s="27">
        <f t="shared" si="9"/>
        <v>6</v>
      </c>
      <c r="H81" s="26">
        <v>10</v>
      </c>
      <c r="I81" s="26">
        <v>11.5</v>
      </c>
      <c r="J81" s="27">
        <f t="shared" si="8"/>
        <v>10.75</v>
      </c>
      <c r="K81" s="9">
        <v>75</v>
      </c>
      <c r="L81" s="5">
        <v>74</v>
      </c>
    </row>
    <row r="82" spans="1:12" ht="21" x14ac:dyDescent="0.3">
      <c r="C82" s="18" t="s">
        <v>297</v>
      </c>
      <c r="D82" s="18"/>
      <c r="E82" s="18"/>
      <c r="F82" s="18"/>
      <c r="G82" s="18"/>
      <c r="H82" s="18"/>
      <c r="I82" s="18"/>
      <c r="J82" s="18"/>
      <c r="K82" s="18"/>
    </row>
    <row r="83" spans="1:12" ht="21" x14ac:dyDescent="0.3">
      <c r="B83" s="18" t="s">
        <v>281</v>
      </c>
      <c r="C83" s="18"/>
      <c r="D83" s="18"/>
      <c r="E83" s="18"/>
      <c r="F83" s="18"/>
      <c r="G83" s="18"/>
      <c r="H83" s="18"/>
      <c r="I83" s="18"/>
      <c r="J83" s="18"/>
      <c r="K83" s="38" t="s">
        <v>288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5"/>
  <sheetViews>
    <sheetView tabSelected="1" topLeftCell="A4" workbookViewId="0">
      <selection activeCell="N6" sqref="N6"/>
    </sheetView>
  </sheetViews>
  <sheetFormatPr defaultColWidth="10.76171875" defaultRowHeight="15" x14ac:dyDescent="0.2"/>
  <cols>
    <col min="3" max="3" width="27.57421875" customWidth="1"/>
    <col min="4" max="10" width="0" hidden="1" customWidth="1"/>
  </cols>
  <sheetData>
    <row r="1" spans="1:13" ht="18.75" x14ac:dyDescent="0.25">
      <c r="A1" s="74"/>
      <c r="B1" s="74"/>
      <c r="C1" s="75"/>
      <c r="D1" s="76"/>
      <c r="E1" s="76"/>
      <c r="F1" s="77"/>
      <c r="G1" s="77"/>
      <c r="H1" s="78"/>
      <c r="I1" s="78"/>
      <c r="J1" s="77"/>
      <c r="K1" s="79" t="s">
        <v>277</v>
      </c>
      <c r="L1" s="71"/>
    </row>
    <row r="2" spans="1:13" ht="18.75" x14ac:dyDescent="0.25">
      <c r="A2" s="74"/>
      <c r="B2" s="74"/>
      <c r="C2" s="75"/>
      <c r="D2" s="76"/>
      <c r="E2" s="76"/>
      <c r="F2" s="77"/>
      <c r="G2" s="77"/>
      <c r="H2" s="78"/>
      <c r="I2" s="78"/>
      <c r="J2" s="77"/>
      <c r="K2" s="77" t="s">
        <v>278</v>
      </c>
      <c r="L2" s="71"/>
    </row>
    <row r="3" spans="1:13" ht="21" x14ac:dyDescent="0.3">
      <c r="A3" s="74"/>
      <c r="B3" s="74"/>
      <c r="C3" s="75"/>
      <c r="D3" s="76"/>
      <c r="E3" s="76"/>
      <c r="F3" s="77"/>
      <c r="G3" s="77"/>
      <c r="H3" s="78"/>
      <c r="I3" s="78"/>
      <c r="J3" s="77"/>
      <c r="K3" s="18" t="s">
        <v>292</v>
      </c>
      <c r="L3" s="71"/>
    </row>
    <row r="4" spans="1:13" ht="18.75" x14ac:dyDescent="0.25">
      <c r="A4" s="74"/>
      <c r="B4" s="74"/>
      <c r="C4" s="75"/>
      <c r="D4" s="76"/>
      <c r="E4" s="76"/>
      <c r="F4" s="77"/>
      <c r="G4" s="77"/>
      <c r="H4" s="78"/>
      <c r="I4" s="78"/>
      <c r="J4" s="77"/>
      <c r="K4" s="77" t="s">
        <v>284</v>
      </c>
      <c r="L4" s="71"/>
    </row>
    <row r="5" spans="1:13" ht="18.75" x14ac:dyDescent="0.25">
      <c r="A5" s="80"/>
      <c r="B5" s="80"/>
      <c r="C5" s="81"/>
      <c r="D5" s="82"/>
      <c r="E5" s="82"/>
      <c r="F5" s="83"/>
      <c r="G5" s="77"/>
      <c r="H5" s="78"/>
      <c r="I5" s="78"/>
      <c r="J5" s="77"/>
      <c r="K5" s="42" t="s">
        <v>296</v>
      </c>
      <c r="L5" s="71"/>
    </row>
    <row r="6" spans="1:13" ht="18.75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3" ht="18.75" x14ac:dyDescent="0.25">
      <c r="A7" s="53" t="s">
        <v>286</v>
      </c>
      <c r="B7" s="57" t="s">
        <v>4</v>
      </c>
      <c r="C7" s="53" t="s">
        <v>291</v>
      </c>
      <c r="D7" s="57" t="s">
        <v>12</v>
      </c>
      <c r="E7" s="53" t="s">
        <v>1</v>
      </c>
      <c r="F7" s="53" t="s">
        <v>11</v>
      </c>
      <c r="G7" s="53" t="s">
        <v>2</v>
      </c>
      <c r="H7" s="53" t="s">
        <v>0</v>
      </c>
      <c r="I7" s="53" t="s">
        <v>1</v>
      </c>
      <c r="J7" s="53" t="s">
        <v>2</v>
      </c>
      <c r="K7" s="53" t="s">
        <v>290</v>
      </c>
      <c r="L7" s="53" t="s">
        <v>287</v>
      </c>
    </row>
    <row r="8" spans="1:13" ht="18.75" x14ac:dyDescent="0.25">
      <c r="A8" s="56">
        <f t="shared" ref="A8:A13" si="0">(J8*3+G8*1)/4</f>
        <v>14</v>
      </c>
      <c r="B8" s="57" t="s">
        <v>10</v>
      </c>
      <c r="C8" s="45" t="s">
        <v>44</v>
      </c>
      <c r="D8" s="59">
        <v>10</v>
      </c>
      <c r="E8" s="59">
        <v>12</v>
      </c>
      <c r="F8" s="52"/>
      <c r="G8" s="52">
        <f t="shared" ref="G8:G10" si="1">+(D8+E8)/2</f>
        <v>11</v>
      </c>
      <c r="H8" s="59">
        <v>16</v>
      </c>
      <c r="I8" s="59">
        <v>10</v>
      </c>
      <c r="J8" s="52">
        <v>15</v>
      </c>
      <c r="K8" s="57">
        <v>4</v>
      </c>
      <c r="L8" s="45">
        <v>1</v>
      </c>
    </row>
    <row r="9" spans="1:13" ht="18.75" x14ac:dyDescent="0.25">
      <c r="A9" s="56">
        <f t="shared" si="0"/>
        <v>12.3025</v>
      </c>
      <c r="B9" s="57" t="s">
        <v>10</v>
      </c>
      <c r="C9" s="45" t="s">
        <v>132</v>
      </c>
      <c r="D9" s="52">
        <v>8</v>
      </c>
      <c r="E9" s="52">
        <v>9</v>
      </c>
      <c r="F9" s="52"/>
      <c r="G9" s="52">
        <f t="shared" si="1"/>
        <v>8.5</v>
      </c>
      <c r="H9" s="52">
        <v>15.14</v>
      </c>
      <c r="I9" s="52">
        <v>12</v>
      </c>
      <c r="J9" s="52">
        <f t="shared" ref="J9:J13" si="2">+(H9+I9)/2</f>
        <v>13.57</v>
      </c>
      <c r="K9" s="57">
        <v>3</v>
      </c>
      <c r="L9" s="45">
        <v>2</v>
      </c>
    </row>
    <row r="10" spans="1:13" ht="18.75" x14ac:dyDescent="0.25">
      <c r="A10" s="56">
        <f t="shared" si="0"/>
        <v>12.125</v>
      </c>
      <c r="B10" s="57" t="s">
        <v>10</v>
      </c>
      <c r="C10" s="45" t="s">
        <v>121</v>
      </c>
      <c r="D10" s="59">
        <v>16</v>
      </c>
      <c r="E10" s="59">
        <v>12</v>
      </c>
      <c r="F10" s="52"/>
      <c r="G10" s="52">
        <f t="shared" si="1"/>
        <v>14</v>
      </c>
      <c r="H10" s="59">
        <v>12.5</v>
      </c>
      <c r="I10" s="59">
        <v>10.5</v>
      </c>
      <c r="J10" s="52">
        <f t="shared" si="2"/>
        <v>11.5</v>
      </c>
      <c r="K10" s="57">
        <v>8</v>
      </c>
      <c r="L10" s="45">
        <v>3</v>
      </c>
    </row>
    <row r="11" spans="1:13" ht="18.75" x14ac:dyDescent="0.25">
      <c r="A11" s="56">
        <f t="shared" si="0"/>
        <v>11.916666666666666</v>
      </c>
      <c r="B11" s="57" t="s">
        <v>10</v>
      </c>
      <c r="C11" s="45" t="s">
        <v>122</v>
      </c>
      <c r="D11" s="59">
        <v>11.5</v>
      </c>
      <c r="E11" s="59">
        <v>7</v>
      </c>
      <c r="F11" s="52">
        <v>12</v>
      </c>
      <c r="G11" s="52">
        <f>+(D11+E11+F11)/3</f>
        <v>10.166666666666666</v>
      </c>
      <c r="H11" s="59">
        <v>12.5</v>
      </c>
      <c r="I11" s="59">
        <v>12.5</v>
      </c>
      <c r="J11" s="52">
        <f t="shared" si="2"/>
        <v>12.5</v>
      </c>
      <c r="K11" s="57">
        <v>1</v>
      </c>
      <c r="L11" s="45">
        <v>4</v>
      </c>
    </row>
    <row r="12" spans="1:13" ht="18.75" x14ac:dyDescent="0.25">
      <c r="A12" s="56">
        <f t="shared" si="0"/>
        <v>11.875</v>
      </c>
      <c r="B12" s="57" t="s">
        <v>10</v>
      </c>
      <c r="C12" s="45" t="s">
        <v>49</v>
      </c>
      <c r="D12" s="52">
        <v>13</v>
      </c>
      <c r="E12" s="52">
        <v>10</v>
      </c>
      <c r="F12" s="52"/>
      <c r="G12" s="52">
        <f>+(D12+E12)/2</f>
        <v>11.5</v>
      </c>
      <c r="H12" s="52">
        <v>11</v>
      </c>
      <c r="I12" s="52">
        <v>13</v>
      </c>
      <c r="J12" s="52">
        <f t="shared" si="2"/>
        <v>12</v>
      </c>
      <c r="K12" s="57">
        <v>9</v>
      </c>
      <c r="L12" s="45">
        <v>5</v>
      </c>
    </row>
    <row r="13" spans="1:13" ht="18.75" x14ac:dyDescent="0.25">
      <c r="A13" s="56">
        <f t="shared" si="0"/>
        <v>10.625</v>
      </c>
      <c r="B13" s="57" t="s">
        <v>10</v>
      </c>
      <c r="C13" s="45" t="s">
        <v>55</v>
      </c>
      <c r="D13" s="52">
        <v>13</v>
      </c>
      <c r="E13" s="52">
        <v>9</v>
      </c>
      <c r="F13" s="52"/>
      <c r="G13" s="52">
        <f>+(D13+E13)/2</f>
        <v>11</v>
      </c>
      <c r="H13" s="52">
        <v>12</v>
      </c>
      <c r="I13" s="52">
        <v>9</v>
      </c>
      <c r="J13" s="52">
        <f t="shared" si="2"/>
        <v>10.5</v>
      </c>
      <c r="K13" s="57">
        <v>7</v>
      </c>
      <c r="L13" s="45">
        <v>6</v>
      </c>
    </row>
    <row r="14" spans="1:13" ht="21" x14ac:dyDescent="0.3">
      <c r="A14" s="71"/>
      <c r="C14" s="71"/>
      <c r="D14" s="71"/>
      <c r="E14" s="71"/>
      <c r="F14" s="71"/>
      <c r="G14" s="71"/>
      <c r="H14" s="71"/>
      <c r="I14" s="71"/>
      <c r="J14" s="71"/>
      <c r="K14" s="18" t="s">
        <v>297</v>
      </c>
      <c r="L14" s="71"/>
      <c r="M14" s="71"/>
    </row>
    <row r="15" spans="1:13" ht="21" x14ac:dyDescent="0.3">
      <c r="B15" s="18" t="s">
        <v>281</v>
      </c>
      <c r="D15" s="18"/>
      <c r="E15" s="18"/>
      <c r="F15" s="18"/>
      <c r="G15" s="18"/>
      <c r="H15" s="18"/>
      <c r="I15" s="18" t="s">
        <v>282</v>
      </c>
      <c r="L15" s="18" t="s">
        <v>280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5"/>
  <sheetViews>
    <sheetView workbookViewId="0">
      <selection activeCell="L1" sqref="A1:L85"/>
    </sheetView>
  </sheetViews>
  <sheetFormatPr defaultColWidth="10.76171875" defaultRowHeight="15" x14ac:dyDescent="0.2"/>
  <cols>
    <col min="1" max="1" width="11.43359375" style="33"/>
    <col min="3" max="3" width="38.60546875" bestFit="1" customWidth="1"/>
    <col min="4" max="10" width="0" hidden="1" customWidth="1"/>
    <col min="11" max="11" width="13.85546875" customWidth="1"/>
  </cols>
  <sheetData>
    <row r="2" spans="1:12" ht="21" x14ac:dyDescent="0.3">
      <c r="B2" s="34"/>
      <c r="C2" s="3"/>
      <c r="D2" s="18"/>
      <c r="E2" s="18"/>
      <c r="F2" s="18"/>
      <c r="G2" s="18"/>
      <c r="H2" s="18"/>
      <c r="I2" s="12"/>
      <c r="J2" s="18"/>
      <c r="K2" s="19" t="s">
        <v>277</v>
      </c>
    </row>
    <row r="3" spans="1:12" ht="21" x14ac:dyDescent="0.3">
      <c r="B3" s="34"/>
      <c r="C3" s="3"/>
      <c r="D3" s="18"/>
      <c r="E3" s="18"/>
      <c r="F3" s="18"/>
      <c r="G3" s="18"/>
      <c r="H3" s="18"/>
      <c r="J3" s="18"/>
      <c r="K3" s="18" t="s">
        <v>278</v>
      </c>
    </row>
    <row r="4" spans="1:12" ht="21" x14ac:dyDescent="0.3">
      <c r="B4" s="34"/>
      <c r="C4" s="3"/>
      <c r="D4" s="18"/>
      <c r="E4" s="18"/>
      <c r="F4" s="18"/>
      <c r="G4" s="18"/>
      <c r="H4" s="18"/>
      <c r="J4" s="18"/>
      <c r="K4" s="18" t="s">
        <v>285</v>
      </c>
    </row>
    <row r="5" spans="1:12" ht="21" x14ac:dyDescent="0.3">
      <c r="B5" s="34"/>
      <c r="C5" s="3"/>
      <c r="D5" s="18"/>
      <c r="E5" s="18"/>
      <c r="F5" s="18"/>
      <c r="G5" s="18"/>
      <c r="H5" s="18"/>
      <c r="J5" s="18"/>
      <c r="K5" s="18" t="s">
        <v>284</v>
      </c>
    </row>
    <row r="6" spans="1:12" ht="21" x14ac:dyDescent="0.3">
      <c r="B6" s="34"/>
      <c r="C6" s="3"/>
      <c r="D6" s="18"/>
      <c r="E6" s="18"/>
      <c r="F6" s="18"/>
      <c r="G6" s="18"/>
      <c r="H6" s="18"/>
      <c r="J6" s="18"/>
      <c r="K6" s="42" t="s">
        <v>296</v>
      </c>
    </row>
    <row r="7" spans="1:12" ht="18.75" x14ac:dyDescent="0.25">
      <c r="A7" s="43" t="s">
        <v>3</v>
      </c>
      <c r="B7" s="54" t="s">
        <v>4</v>
      </c>
      <c r="C7" s="54" t="s">
        <v>12</v>
      </c>
      <c r="D7" s="20" t="s">
        <v>0</v>
      </c>
      <c r="E7" s="20" t="s">
        <v>1</v>
      </c>
      <c r="F7" s="45" t="s">
        <v>11</v>
      </c>
      <c r="G7" s="45" t="s">
        <v>2</v>
      </c>
      <c r="H7" s="45" t="s">
        <v>0</v>
      </c>
      <c r="I7" s="45" t="s">
        <v>1</v>
      </c>
      <c r="J7" s="45" t="s">
        <v>2</v>
      </c>
      <c r="K7" s="54" t="s">
        <v>5</v>
      </c>
      <c r="L7" s="45" t="s">
        <v>289</v>
      </c>
    </row>
    <row r="8" spans="1:12" ht="18.75" x14ac:dyDescent="0.25">
      <c r="A8" s="56">
        <v>18.523333333333333</v>
      </c>
      <c r="B8" s="54" t="s">
        <v>7</v>
      </c>
      <c r="C8" s="20" t="s">
        <v>18</v>
      </c>
      <c r="D8" s="46">
        <v>5</v>
      </c>
      <c r="E8" s="46">
        <v>11</v>
      </c>
      <c r="F8" s="21">
        <v>12</v>
      </c>
      <c r="G8" s="21">
        <f>+(D8+E8+F8)/3</f>
        <v>9.3333333333333339</v>
      </c>
      <c r="H8" s="46">
        <v>18.5</v>
      </c>
      <c r="I8" s="46">
        <v>11</v>
      </c>
      <c r="J8" s="47">
        <v>18</v>
      </c>
      <c r="K8" s="54">
        <v>33</v>
      </c>
      <c r="L8" s="20">
        <v>1</v>
      </c>
    </row>
    <row r="9" spans="1:12" ht="18.75" x14ac:dyDescent="0.25">
      <c r="A9" s="56">
        <v>18.252500000000001</v>
      </c>
      <c r="B9" s="54" t="s">
        <v>7</v>
      </c>
      <c r="C9" s="20" t="s">
        <v>86</v>
      </c>
      <c r="D9" s="48">
        <v>11</v>
      </c>
      <c r="E9" s="48">
        <v>10</v>
      </c>
      <c r="F9" s="46"/>
      <c r="G9" s="21">
        <f t="shared" ref="G9:G25" si="0">+(D9+E9)/2</f>
        <v>10.5</v>
      </c>
      <c r="H9" s="48">
        <v>17.5</v>
      </c>
      <c r="I9" s="48">
        <v>17</v>
      </c>
      <c r="J9" s="21">
        <f>+(H9+I9)/2</f>
        <v>17.25</v>
      </c>
      <c r="K9" s="54">
        <v>13</v>
      </c>
      <c r="L9" s="20">
        <v>2</v>
      </c>
    </row>
    <row r="10" spans="1:12" ht="18.75" x14ac:dyDescent="0.25">
      <c r="A10" s="56">
        <v>16.752500000000001</v>
      </c>
      <c r="B10" s="55" t="s">
        <v>7</v>
      </c>
      <c r="C10" s="49" t="s">
        <v>126</v>
      </c>
      <c r="D10" s="46">
        <v>7.5</v>
      </c>
      <c r="E10" s="46">
        <v>6</v>
      </c>
      <c r="F10" s="46"/>
      <c r="G10" s="21">
        <f t="shared" si="0"/>
        <v>6.75</v>
      </c>
      <c r="H10" s="46">
        <v>11</v>
      </c>
      <c r="I10" s="46">
        <v>15.32</v>
      </c>
      <c r="J10" s="47">
        <v>16.5</v>
      </c>
      <c r="K10" s="55">
        <v>42</v>
      </c>
      <c r="L10" s="20">
        <v>3</v>
      </c>
    </row>
    <row r="11" spans="1:12" ht="18.75" x14ac:dyDescent="0.25">
      <c r="A11" s="56">
        <v>16.502500000000001</v>
      </c>
      <c r="B11" s="54" t="s">
        <v>7</v>
      </c>
      <c r="C11" s="20" t="s">
        <v>133</v>
      </c>
      <c r="D11" s="46">
        <v>13</v>
      </c>
      <c r="E11" s="46">
        <v>13.5</v>
      </c>
      <c r="F11" s="46"/>
      <c r="G11" s="21">
        <f t="shared" si="0"/>
        <v>13.25</v>
      </c>
      <c r="H11" s="46">
        <v>15</v>
      </c>
      <c r="I11" s="46">
        <v>13</v>
      </c>
      <c r="J11" s="21">
        <f t="shared" ref="J11:J17" si="1">+(H11+I11)/2</f>
        <v>14</v>
      </c>
      <c r="K11" s="54">
        <v>75</v>
      </c>
      <c r="L11" s="20">
        <v>4</v>
      </c>
    </row>
    <row r="12" spans="1:12" ht="18.75" x14ac:dyDescent="0.25">
      <c r="A12" s="56">
        <v>16.122500000000002</v>
      </c>
      <c r="B12" s="54" t="s">
        <v>7</v>
      </c>
      <c r="C12" s="20" t="s">
        <v>123</v>
      </c>
      <c r="D12" s="48">
        <v>6.5</v>
      </c>
      <c r="E12" s="48">
        <v>7</v>
      </c>
      <c r="F12" s="46"/>
      <c r="G12" s="21">
        <f t="shared" si="0"/>
        <v>6.75</v>
      </c>
      <c r="H12" s="48">
        <v>13.5</v>
      </c>
      <c r="I12" s="48">
        <v>17.82</v>
      </c>
      <c r="J12" s="21">
        <f t="shared" si="1"/>
        <v>15.66</v>
      </c>
      <c r="K12" s="54">
        <v>36</v>
      </c>
      <c r="L12" s="20">
        <v>5</v>
      </c>
    </row>
    <row r="13" spans="1:12" ht="18.75" x14ac:dyDescent="0.25">
      <c r="A13" s="56">
        <v>16.002500000000001</v>
      </c>
      <c r="B13" s="55" t="s">
        <v>7</v>
      </c>
      <c r="C13" s="49" t="s">
        <v>27</v>
      </c>
      <c r="D13" s="48">
        <v>5</v>
      </c>
      <c r="E13" s="48">
        <v>7</v>
      </c>
      <c r="F13" s="46"/>
      <c r="G13" s="21">
        <f t="shared" si="0"/>
        <v>6</v>
      </c>
      <c r="H13" s="48">
        <v>16</v>
      </c>
      <c r="I13" s="48">
        <v>15.5</v>
      </c>
      <c r="J13" s="21">
        <f t="shared" si="1"/>
        <v>15.75</v>
      </c>
      <c r="K13" s="55">
        <v>34</v>
      </c>
      <c r="L13" s="20">
        <v>6</v>
      </c>
    </row>
    <row r="14" spans="1:12" ht="18.75" x14ac:dyDescent="0.25">
      <c r="A14" s="56">
        <v>16.002500000000001</v>
      </c>
      <c r="B14" s="54" t="s">
        <v>7</v>
      </c>
      <c r="C14" s="20" t="s">
        <v>93</v>
      </c>
      <c r="D14" s="46">
        <v>11</v>
      </c>
      <c r="E14" s="46">
        <v>13</v>
      </c>
      <c r="F14" s="46"/>
      <c r="G14" s="21">
        <f t="shared" si="0"/>
        <v>12</v>
      </c>
      <c r="H14" s="46">
        <v>14.5</v>
      </c>
      <c r="I14" s="46">
        <v>13</v>
      </c>
      <c r="J14" s="21">
        <f t="shared" si="1"/>
        <v>13.75</v>
      </c>
      <c r="K14" s="54">
        <v>71</v>
      </c>
      <c r="L14" s="20">
        <v>7</v>
      </c>
    </row>
    <row r="15" spans="1:12" ht="18.75" x14ac:dyDescent="0.25">
      <c r="A15" s="56">
        <v>16.002500000000001</v>
      </c>
      <c r="B15" s="54" t="s">
        <v>7</v>
      </c>
      <c r="C15" s="20" t="s">
        <v>98</v>
      </c>
      <c r="D15" s="46">
        <v>12</v>
      </c>
      <c r="E15" s="46">
        <v>12</v>
      </c>
      <c r="F15" s="46"/>
      <c r="G15" s="21">
        <f t="shared" si="0"/>
        <v>12</v>
      </c>
      <c r="H15" s="46">
        <v>12.5</v>
      </c>
      <c r="I15" s="46">
        <v>15</v>
      </c>
      <c r="J15" s="21">
        <f t="shared" si="1"/>
        <v>13.75</v>
      </c>
      <c r="K15" s="54">
        <v>47</v>
      </c>
      <c r="L15" s="20">
        <v>8</v>
      </c>
    </row>
    <row r="16" spans="1:12" ht="18.75" x14ac:dyDescent="0.25">
      <c r="A16" s="56">
        <v>15.69</v>
      </c>
      <c r="B16" s="54" t="s">
        <v>7</v>
      </c>
      <c r="C16" s="20" t="s">
        <v>69</v>
      </c>
      <c r="D16" s="46">
        <v>10</v>
      </c>
      <c r="E16" s="46">
        <v>10</v>
      </c>
      <c r="F16" s="46"/>
      <c r="G16" s="21">
        <f t="shared" si="0"/>
        <v>10</v>
      </c>
      <c r="H16" s="46">
        <v>11</v>
      </c>
      <c r="I16" s="46">
        <v>17</v>
      </c>
      <c r="J16" s="47">
        <f t="shared" si="1"/>
        <v>14</v>
      </c>
      <c r="K16" s="54">
        <v>9</v>
      </c>
      <c r="L16" s="20">
        <v>9</v>
      </c>
    </row>
    <row r="17" spans="1:12" ht="18.75" x14ac:dyDescent="0.25">
      <c r="A17" s="56">
        <v>15.6275</v>
      </c>
      <c r="B17" s="54" t="s">
        <v>7</v>
      </c>
      <c r="C17" s="20" t="s">
        <v>97</v>
      </c>
      <c r="D17" s="46">
        <v>13</v>
      </c>
      <c r="E17" s="46">
        <v>12.5</v>
      </c>
      <c r="F17" s="46"/>
      <c r="G17" s="21">
        <f t="shared" si="0"/>
        <v>12.75</v>
      </c>
      <c r="H17" s="46">
        <v>11</v>
      </c>
      <c r="I17" s="46">
        <v>15</v>
      </c>
      <c r="J17" s="21">
        <f t="shared" si="1"/>
        <v>13</v>
      </c>
      <c r="K17" s="54">
        <v>10</v>
      </c>
      <c r="L17" s="20">
        <v>10</v>
      </c>
    </row>
    <row r="18" spans="1:12" ht="18.75" x14ac:dyDescent="0.25">
      <c r="A18" s="56">
        <v>15.44</v>
      </c>
      <c r="B18" s="54" t="s">
        <v>7</v>
      </c>
      <c r="C18" s="20" t="s">
        <v>21</v>
      </c>
      <c r="D18" s="46">
        <v>6</v>
      </c>
      <c r="E18" s="46">
        <v>9</v>
      </c>
      <c r="F18" s="46"/>
      <c r="G18" s="21">
        <f t="shared" si="0"/>
        <v>7.5</v>
      </c>
      <c r="H18" s="46">
        <v>16</v>
      </c>
      <c r="I18" s="46">
        <v>11</v>
      </c>
      <c r="J18" s="47">
        <v>14.5</v>
      </c>
      <c r="K18" s="54">
        <v>16</v>
      </c>
      <c r="L18" s="20">
        <v>11</v>
      </c>
    </row>
    <row r="19" spans="1:12" ht="18.75" x14ac:dyDescent="0.25">
      <c r="A19" s="56">
        <v>15.315</v>
      </c>
      <c r="B19" s="54" t="s">
        <v>7</v>
      </c>
      <c r="C19" s="20" t="s">
        <v>80</v>
      </c>
      <c r="D19" s="46">
        <v>9</v>
      </c>
      <c r="E19" s="46">
        <v>11</v>
      </c>
      <c r="F19" s="46"/>
      <c r="G19" s="21">
        <f t="shared" si="0"/>
        <v>10</v>
      </c>
      <c r="H19" s="46">
        <v>12.5</v>
      </c>
      <c r="I19" s="46">
        <v>14.5</v>
      </c>
      <c r="J19" s="21">
        <f t="shared" ref="J19:J35" si="2">+(H19+I19)/2</f>
        <v>13.5</v>
      </c>
      <c r="K19" s="54">
        <v>76</v>
      </c>
      <c r="L19" s="20">
        <v>12</v>
      </c>
    </row>
    <row r="20" spans="1:12" ht="18.75" x14ac:dyDescent="0.25">
      <c r="A20" s="56">
        <v>15.25</v>
      </c>
      <c r="B20" s="54" t="s">
        <v>7</v>
      </c>
      <c r="C20" s="20" t="s">
        <v>124</v>
      </c>
      <c r="D20" s="48">
        <v>8.5</v>
      </c>
      <c r="E20" s="48">
        <v>6</v>
      </c>
      <c r="F20" s="46"/>
      <c r="G20" s="21">
        <f t="shared" si="0"/>
        <v>7.25</v>
      </c>
      <c r="H20" s="48">
        <v>13</v>
      </c>
      <c r="I20" s="48">
        <v>15.66</v>
      </c>
      <c r="J20" s="21">
        <f t="shared" si="2"/>
        <v>14.33</v>
      </c>
      <c r="K20" s="54">
        <v>15</v>
      </c>
      <c r="L20" s="20">
        <v>13</v>
      </c>
    </row>
    <row r="21" spans="1:12" ht="18.75" x14ac:dyDescent="0.25">
      <c r="A21" s="56">
        <v>15.19</v>
      </c>
      <c r="B21" s="54" t="s">
        <v>7</v>
      </c>
      <c r="C21" s="20" t="s">
        <v>94</v>
      </c>
      <c r="D21" s="46">
        <v>12</v>
      </c>
      <c r="E21" s="46">
        <v>11.5</v>
      </c>
      <c r="F21" s="46"/>
      <c r="G21" s="21">
        <f t="shared" si="0"/>
        <v>11.75</v>
      </c>
      <c r="H21" s="46">
        <v>11.5</v>
      </c>
      <c r="I21" s="46">
        <v>14</v>
      </c>
      <c r="J21" s="21">
        <f t="shared" si="2"/>
        <v>12.75</v>
      </c>
      <c r="K21" s="54">
        <v>6</v>
      </c>
      <c r="L21" s="20">
        <v>14</v>
      </c>
    </row>
    <row r="22" spans="1:12" ht="18.75" x14ac:dyDescent="0.25">
      <c r="A22" s="56">
        <v>15.1275</v>
      </c>
      <c r="B22" s="54" t="s">
        <v>7</v>
      </c>
      <c r="C22" s="20" t="s">
        <v>26</v>
      </c>
      <c r="D22" s="48">
        <v>5</v>
      </c>
      <c r="E22" s="48">
        <v>9</v>
      </c>
      <c r="F22" s="46"/>
      <c r="G22" s="21">
        <f t="shared" si="0"/>
        <v>7</v>
      </c>
      <c r="H22" s="48">
        <v>16</v>
      </c>
      <c r="I22" s="48">
        <v>12.5</v>
      </c>
      <c r="J22" s="21">
        <f t="shared" si="2"/>
        <v>14.25</v>
      </c>
      <c r="K22" s="54">
        <v>29</v>
      </c>
      <c r="L22" s="20">
        <v>15</v>
      </c>
    </row>
    <row r="23" spans="1:12" ht="18.75" x14ac:dyDescent="0.25">
      <c r="A23" s="56">
        <v>15.065</v>
      </c>
      <c r="B23" s="54" t="s">
        <v>7</v>
      </c>
      <c r="C23" s="20" t="s">
        <v>125</v>
      </c>
      <c r="D23" s="48">
        <v>10</v>
      </c>
      <c r="E23" s="48">
        <v>8</v>
      </c>
      <c r="F23" s="46"/>
      <c r="G23" s="21">
        <f t="shared" si="0"/>
        <v>9</v>
      </c>
      <c r="H23" s="48">
        <v>13</v>
      </c>
      <c r="I23" s="48">
        <v>14</v>
      </c>
      <c r="J23" s="21">
        <f t="shared" si="2"/>
        <v>13.5</v>
      </c>
      <c r="K23" s="54">
        <v>22</v>
      </c>
      <c r="L23" s="20">
        <v>16</v>
      </c>
    </row>
    <row r="24" spans="1:12" ht="18.75" x14ac:dyDescent="0.25">
      <c r="A24" s="56">
        <v>14.94</v>
      </c>
      <c r="B24" s="54" t="s">
        <v>7</v>
      </c>
      <c r="C24" s="20" t="s">
        <v>101</v>
      </c>
      <c r="D24" s="50">
        <v>10</v>
      </c>
      <c r="E24" s="50">
        <v>10</v>
      </c>
      <c r="F24" s="46"/>
      <c r="G24" s="21">
        <f t="shared" si="0"/>
        <v>10</v>
      </c>
      <c r="H24" s="50">
        <v>13</v>
      </c>
      <c r="I24" s="50">
        <v>13</v>
      </c>
      <c r="J24" s="21">
        <f t="shared" si="2"/>
        <v>13</v>
      </c>
      <c r="K24" s="54">
        <v>83</v>
      </c>
      <c r="L24" s="20">
        <v>17</v>
      </c>
    </row>
    <row r="25" spans="1:12" ht="18.75" x14ac:dyDescent="0.25">
      <c r="A25" s="56">
        <v>14.8775</v>
      </c>
      <c r="B25" s="54" t="s">
        <v>7</v>
      </c>
      <c r="C25" s="20" t="s">
        <v>43</v>
      </c>
      <c r="D25" s="50">
        <v>7</v>
      </c>
      <c r="E25" s="50">
        <v>8</v>
      </c>
      <c r="F25" s="46"/>
      <c r="G25" s="21">
        <f t="shared" si="0"/>
        <v>7.5</v>
      </c>
      <c r="H25" s="50">
        <v>12</v>
      </c>
      <c r="I25" s="50">
        <v>15.5</v>
      </c>
      <c r="J25" s="21">
        <f t="shared" si="2"/>
        <v>13.75</v>
      </c>
      <c r="K25" s="54">
        <v>72</v>
      </c>
      <c r="L25" s="20">
        <v>18</v>
      </c>
    </row>
    <row r="26" spans="1:12" ht="18.75" x14ac:dyDescent="0.25">
      <c r="A26" s="56">
        <v>14.794166666666666</v>
      </c>
      <c r="B26" s="54" t="s">
        <v>7</v>
      </c>
      <c r="C26" s="20" t="s">
        <v>33</v>
      </c>
      <c r="D26" s="46">
        <v>6</v>
      </c>
      <c r="E26" s="46">
        <v>11</v>
      </c>
      <c r="F26" s="21">
        <v>9</v>
      </c>
      <c r="G26" s="21">
        <f>+(D26+E26+F26)/3</f>
        <v>8.6666666666666661</v>
      </c>
      <c r="H26" s="46">
        <v>14</v>
      </c>
      <c r="I26" s="46">
        <v>12.5</v>
      </c>
      <c r="J26" s="21">
        <f t="shared" si="2"/>
        <v>13.25</v>
      </c>
      <c r="K26" s="54">
        <v>62</v>
      </c>
      <c r="L26" s="20">
        <v>19</v>
      </c>
    </row>
    <row r="27" spans="1:12" ht="18.75" x14ac:dyDescent="0.25">
      <c r="A27" s="56">
        <v>14.5025</v>
      </c>
      <c r="B27" s="54" t="s">
        <v>7</v>
      </c>
      <c r="C27" s="20" t="s">
        <v>105</v>
      </c>
      <c r="D27" s="48">
        <v>9</v>
      </c>
      <c r="E27" s="48">
        <v>7.5</v>
      </c>
      <c r="F27" s="46"/>
      <c r="G27" s="21">
        <f t="shared" ref="G27:G36" si="3">+(D27+E27)/2</f>
        <v>8.25</v>
      </c>
      <c r="H27" s="48">
        <v>11</v>
      </c>
      <c r="I27" s="48">
        <v>15</v>
      </c>
      <c r="J27" s="21">
        <f t="shared" si="2"/>
        <v>13</v>
      </c>
      <c r="K27" s="54">
        <v>56</v>
      </c>
      <c r="L27" s="20">
        <v>20</v>
      </c>
    </row>
    <row r="28" spans="1:12" ht="18.75" x14ac:dyDescent="0.25">
      <c r="A28" s="56">
        <v>14.3775</v>
      </c>
      <c r="B28" s="54" t="s">
        <v>7</v>
      </c>
      <c r="C28" s="20" t="s">
        <v>66</v>
      </c>
      <c r="D28" s="48">
        <v>8</v>
      </c>
      <c r="E28" s="48">
        <v>10.5</v>
      </c>
      <c r="F28" s="46"/>
      <c r="G28" s="21">
        <f t="shared" si="3"/>
        <v>9.25</v>
      </c>
      <c r="H28" s="48">
        <v>13.5</v>
      </c>
      <c r="I28" s="48">
        <v>11.5</v>
      </c>
      <c r="J28" s="21">
        <f t="shared" si="2"/>
        <v>12.5</v>
      </c>
      <c r="K28" s="54">
        <v>14</v>
      </c>
      <c r="L28" s="20">
        <v>21</v>
      </c>
    </row>
    <row r="29" spans="1:12" ht="18.75" x14ac:dyDescent="0.25">
      <c r="A29" s="56">
        <v>14.3775</v>
      </c>
      <c r="B29" s="54" t="s">
        <v>7</v>
      </c>
      <c r="C29" s="20" t="s">
        <v>73</v>
      </c>
      <c r="D29" s="46">
        <v>9</v>
      </c>
      <c r="E29" s="46">
        <v>11</v>
      </c>
      <c r="F29" s="46"/>
      <c r="G29" s="21">
        <f t="shared" si="3"/>
        <v>10</v>
      </c>
      <c r="H29" s="46">
        <v>13</v>
      </c>
      <c r="I29" s="46">
        <v>11.5</v>
      </c>
      <c r="J29" s="21">
        <f t="shared" si="2"/>
        <v>12.25</v>
      </c>
      <c r="K29" s="54">
        <v>44</v>
      </c>
      <c r="L29" s="20">
        <v>22</v>
      </c>
    </row>
    <row r="30" spans="1:12" ht="18.75" x14ac:dyDescent="0.25">
      <c r="A30" s="56">
        <v>14.315</v>
      </c>
      <c r="B30" s="54" t="s">
        <v>7</v>
      </c>
      <c r="C30" s="20" t="s">
        <v>56</v>
      </c>
      <c r="D30" s="46">
        <v>11</v>
      </c>
      <c r="E30" s="46">
        <v>11.5</v>
      </c>
      <c r="F30" s="46"/>
      <c r="G30" s="21">
        <f t="shared" si="3"/>
        <v>11.25</v>
      </c>
      <c r="H30" s="46">
        <v>12</v>
      </c>
      <c r="I30" s="46">
        <v>11.5</v>
      </c>
      <c r="J30" s="21">
        <f t="shared" si="2"/>
        <v>11.75</v>
      </c>
      <c r="K30" s="54">
        <v>41</v>
      </c>
      <c r="L30" s="20">
        <v>23</v>
      </c>
    </row>
    <row r="31" spans="1:12" ht="18.75" x14ac:dyDescent="0.25">
      <c r="A31" s="56">
        <v>14.315</v>
      </c>
      <c r="B31" s="54" t="s">
        <v>7</v>
      </c>
      <c r="C31" s="20" t="s">
        <v>70</v>
      </c>
      <c r="D31" s="46">
        <v>11</v>
      </c>
      <c r="E31" s="46">
        <v>11.5</v>
      </c>
      <c r="F31" s="46"/>
      <c r="G31" s="21">
        <f t="shared" si="3"/>
        <v>11.25</v>
      </c>
      <c r="H31" s="46">
        <v>10</v>
      </c>
      <c r="I31" s="46">
        <v>13.5</v>
      </c>
      <c r="J31" s="21">
        <f t="shared" si="2"/>
        <v>11.75</v>
      </c>
      <c r="K31" s="54">
        <v>43</v>
      </c>
      <c r="L31" s="20">
        <v>24</v>
      </c>
    </row>
    <row r="32" spans="1:12" ht="18.75" x14ac:dyDescent="0.25">
      <c r="A32" s="56">
        <v>14.305</v>
      </c>
      <c r="B32" s="54" t="s">
        <v>7</v>
      </c>
      <c r="C32" s="20" t="s">
        <v>87</v>
      </c>
      <c r="D32" s="46">
        <v>7</v>
      </c>
      <c r="E32" s="46">
        <v>7.5</v>
      </c>
      <c r="F32" s="46"/>
      <c r="G32" s="21">
        <f t="shared" si="3"/>
        <v>7.25</v>
      </c>
      <c r="H32" s="46">
        <v>11.5</v>
      </c>
      <c r="I32" s="46">
        <v>14.64</v>
      </c>
      <c r="J32" s="21">
        <f t="shared" si="2"/>
        <v>13.07</v>
      </c>
      <c r="K32" s="54">
        <v>67</v>
      </c>
      <c r="L32" s="20">
        <v>25</v>
      </c>
    </row>
    <row r="33" spans="1:12" ht="18.75" x14ac:dyDescent="0.25">
      <c r="A33" s="56">
        <v>14.19</v>
      </c>
      <c r="B33" s="54" t="s">
        <v>7</v>
      </c>
      <c r="C33" s="20" t="s">
        <v>23</v>
      </c>
      <c r="D33" s="46">
        <v>7</v>
      </c>
      <c r="E33" s="46">
        <v>10</v>
      </c>
      <c r="F33" s="46"/>
      <c r="G33" s="21">
        <f t="shared" si="3"/>
        <v>8.5</v>
      </c>
      <c r="H33" s="46">
        <v>12.5</v>
      </c>
      <c r="I33" s="46">
        <v>12.5</v>
      </c>
      <c r="J33" s="21">
        <f t="shared" si="2"/>
        <v>12.5</v>
      </c>
      <c r="K33" s="54">
        <v>45</v>
      </c>
      <c r="L33" s="20">
        <v>26</v>
      </c>
    </row>
    <row r="34" spans="1:12" ht="18.75" x14ac:dyDescent="0.25">
      <c r="A34" s="56">
        <v>14.19</v>
      </c>
      <c r="B34" s="54" t="s">
        <v>7</v>
      </c>
      <c r="C34" s="20" t="s">
        <v>85</v>
      </c>
      <c r="D34" s="48">
        <v>10</v>
      </c>
      <c r="E34" s="48">
        <v>10</v>
      </c>
      <c r="F34" s="46"/>
      <c r="G34" s="21">
        <f t="shared" si="3"/>
        <v>10</v>
      </c>
      <c r="H34" s="48">
        <v>13.5</v>
      </c>
      <c r="I34" s="48">
        <v>10.5</v>
      </c>
      <c r="J34" s="21">
        <f t="shared" si="2"/>
        <v>12</v>
      </c>
      <c r="K34" s="54">
        <v>51</v>
      </c>
      <c r="L34" s="20">
        <v>27</v>
      </c>
    </row>
    <row r="35" spans="1:12" ht="18.75" x14ac:dyDescent="0.25">
      <c r="A35" s="56">
        <v>14.19</v>
      </c>
      <c r="B35" s="54" t="s">
        <v>7</v>
      </c>
      <c r="C35" s="20" t="s">
        <v>90</v>
      </c>
      <c r="D35" s="46">
        <v>10</v>
      </c>
      <c r="E35" s="46">
        <v>10</v>
      </c>
      <c r="F35" s="46"/>
      <c r="G35" s="21">
        <f t="shared" si="3"/>
        <v>10</v>
      </c>
      <c r="H35" s="46">
        <v>10.5</v>
      </c>
      <c r="I35" s="46">
        <v>13.5</v>
      </c>
      <c r="J35" s="21">
        <f t="shared" si="2"/>
        <v>12</v>
      </c>
      <c r="K35" s="54">
        <v>53</v>
      </c>
      <c r="L35" s="20">
        <v>28</v>
      </c>
    </row>
    <row r="36" spans="1:12" ht="18.75" x14ac:dyDescent="0.25">
      <c r="A36" s="56">
        <v>14.19</v>
      </c>
      <c r="B36" s="54" t="s">
        <v>7</v>
      </c>
      <c r="C36" s="20" t="s">
        <v>140</v>
      </c>
      <c r="D36" s="50">
        <v>10</v>
      </c>
      <c r="E36" s="50">
        <v>10</v>
      </c>
      <c r="F36" s="46"/>
      <c r="G36" s="21">
        <f t="shared" si="3"/>
        <v>10</v>
      </c>
      <c r="H36" s="50">
        <v>14.5</v>
      </c>
      <c r="I36" s="50">
        <v>10</v>
      </c>
      <c r="J36" s="47">
        <v>12</v>
      </c>
      <c r="K36" s="54">
        <v>65</v>
      </c>
      <c r="L36" s="20">
        <v>29</v>
      </c>
    </row>
    <row r="37" spans="1:12" ht="18.75" x14ac:dyDescent="0.25">
      <c r="A37" s="56">
        <v>14.065</v>
      </c>
      <c r="B37" s="54" t="s">
        <v>7</v>
      </c>
      <c r="C37" s="20" t="s">
        <v>57</v>
      </c>
      <c r="D37" s="46">
        <v>5</v>
      </c>
      <c r="E37" s="46">
        <v>11</v>
      </c>
      <c r="F37" s="21">
        <v>8</v>
      </c>
      <c r="G37" s="21">
        <f>+(D37+E37+F37)/3</f>
        <v>8</v>
      </c>
      <c r="H37" s="46">
        <v>10.5</v>
      </c>
      <c r="I37" s="46">
        <v>14.5</v>
      </c>
      <c r="J37" s="21">
        <f>+(H37+I37)/2</f>
        <v>12.5</v>
      </c>
      <c r="K37" s="54">
        <v>5</v>
      </c>
      <c r="L37" s="20">
        <v>30</v>
      </c>
    </row>
    <row r="38" spans="1:12" ht="18.75" x14ac:dyDescent="0.25">
      <c r="A38" s="56">
        <v>14.065</v>
      </c>
      <c r="B38" s="54" t="s">
        <v>7</v>
      </c>
      <c r="C38" s="49" t="s">
        <v>54</v>
      </c>
      <c r="D38" s="46">
        <v>8</v>
      </c>
      <c r="E38" s="46">
        <v>12.5</v>
      </c>
      <c r="F38" s="21">
        <v>10.25</v>
      </c>
      <c r="G38" s="21">
        <f>+(D38+E38+F38)/3</f>
        <v>10.25</v>
      </c>
      <c r="H38" s="46">
        <v>11.5</v>
      </c>
      <c r="I38" s="46">
        <v>12</v>
      </c>
      <c r="J38" s="21">
        <f>+(H38+I38)/2</f>
        <v>11.75</v>
      </c>
      <c r="K38" s="54">
        <v>48</v>
      </c>
      <c r="L38" s="20">
        <v>31</v>
      </c>
    </row>
    <row r="39" spans="1:12" ht="18.75" x14ac:dyDescent="0.25">
      <c r="A39" s="56">
        <v>14.065</v>
      </c>
      <c r="B39" s="54" t="s">
        <v>7</v>
      </c>
      <c r="C39" s="20" t="s">
        <v>95</v>
      </c>
      <c r="D39" s="46">
        <v>13</v>
      </c>
      <c r="E39" s="46">
        <v>12</v>
      </c>
      <c r="F39" s="46"/>
      <c r="G39" s="21">
        <f t="shared" ref="G39:G44" si="4">+(D39+E39)/2</f>
        <v>12.5</v>
      </c>
      <c r="H39" s="46">
        <v>9</v>
      </c>
      <c r="I39" s="46">
        <v>13</v>
      </c>
      <c r="J39" s="21">
        <f>+(H39+I39)/2</f>
        <v>11</v>
      </c>
      <c r="K39" s="54">
        <v>55</v>
      </c>
      <c r="L39" s="20">
        <v>32</v>
      </c>
    </row>
    <row r="40" spans="1:12" ht="18.75" x14ac:dyDescent="0.25">
      <c r="A40" s="56">
        <v>14.0025</v>
      </c>
      <c r="B40" s="54" t="s">
        <v>7</v>
      </c>
      <c r="C40" s="20" t="s">
        <v>77</v>
      </c>
      <c r="D40" s="46">
        <v>11</v>
      </c>
      <c r="E40" s="46">
        <v>10.5</v>
      </c>
      <c r="F40" s="46"/>
      <c r="G40" s="21">
        <f t="shared" si="4"/>
        <v>10.75</v>
      </c>
      <c r="H40" s="46">
        <v>10</v>
      </c>
      <c r="I40" s="46">
        <v>13</v>
      </c>
      <c r="J40" s="21">
        <f>+(H40+I40)/2</f>
        <v>11.5</v>
      </c>
      <c r="K40" s="54">
        <v>40</v>
      </c>
      <c r="L40" s="20">
        <v>33</v>
      </c>
    </row>
    <row r="41" spans="1:12" ht="18.75" x14ac:dyDescent="0.25">
      <c r="A41" s="56">
        <v>13.94</v>
      </c>
      <c r="B41" s="54" t="s">
        <v>7</v>
      </c>
      <c r="C41" s="20" t="s">
        <v>24</v>
      </c>
      <c r="D41" s="50">
        <v>5</v>
      </c>
      <c r="E41" s="50">
        <v>7</v>
      </c>
      <c r="F41" s="46"/>
      <c r="G41" s="21">
        <f t="shared" si="4"/>
        <v>6</v>
      </c>
      <c r="H41" s="50">
        <v>16.16</v>
      </c>
      <c r="I41" s="50">
        <v>10</v>
      </c>
      <c r="J41" s="47">
        <v>13</v>
      </c>
      <c r="K41" s="54">
        <v>28</v>
      </c>
      <c r="L41" s="20">
        <v>34</v>
      </c>
    </row>
    <row r="42" spans="1:12" ht="18.75" x14ac:dyDescent="0.25">
      <c r="A42" s="56">
        <v>13.94</v>
      </c>
      <c r="B42" s="54" t="s">
        <v>7</v>
      </c>
      <c r="C42" s="20" t="s">
        <v>81</v>
      </c>
      <c r="D42" s="50">
        <v>6</v>
      </c>
      <c r="E42" s="50">
        <v>9</v>
      </c>
      <c r="F42" s="46"/>
      <c r="G42" s="21">
        <f t="shared" si="4"/>
        <v>7.5</v>
      </c>
      <c r="H42" s="50">
        <v>12</v>
      </c>
      <c r="I42" s="50">
        <v>13</v>
      </c>
      <c r="J42" s="21">
        <f t="shared" ref="J42:J48" si="5">+(H42+I42)/2</f>
        <v>12.5</v>
      </c>
      <c r="K42" s="54">
        <v>73</v>
      </c>
      <c r="L42" s="20">
        <v>35</v>
      </c>
    </row>
    <row r="43" spans="1:12" ht="18.75" x14ac:dyDescent="0.25">
      <c r="A43" s="56">
        <v>13.815</v>
      </c>
      <c r="B43" s="54" t="s">
        <v>7</v>
      </c>
      <c r="C43" s="20" t="s">
        <v>37</v>
      </c>
      <c r="D43" s="46">
        <v>7</v>
      </c>
      <c r="E43" s="46">
        <v>10</v>
      </c>
      <c r="F43" s="46"/>
      <c r="G43" s="21">
        <f t="shared" si="4"/>
        <v>8.5</v>
      </c>
      <c r="H43" s="46">
        <v>13</v>
      </c>
      <c r="I43" s="46">
        <v>11</v>
      </c>
      <c r="J43" s="21">
        <f t="shared" si="5"/>
        <v>12</v>
      </c>
      <c r="K43" s="54">
        <v>35</v>
      </c>
      <c r="L43" s="20">
        <v>36</v>
      </c>
    </row>
    <row r="44" spans="1:12" ht="18.75" x14ac:dyDescent="0.25">
      <c r="A44" s="56">
        <v>13.815</v>
      </c>
      <c r="B44" s="54" t="s">
        <v>7</v>
      </c>
      <c r="C44" s="20" t="s">
        <v>92</v>
      </c>
      <c r="D44" s="46">
        <v>12</v>
      </c>
      <c r="E44" s="46">
        <v>8</v>
      </c>
      <c r="F44" s="46"/>
      <c r="G44" s="21">
        <f t="shared" si="4"/>
        <v>10</v>
      </c>
      <c r="H44" s="46">
        <v>10</v>
      </c>
      <c r="I44" s="46">
        <v>13</v>
      </c>
      <c r="J44" s="21">
        <f t="shared" si="5"/>
        <v>11.5</v>
      </c>
      <c r="K44" s="54">
        <v>21</v>
      </c>
      <c r="L44" s="20">
        <v>37</v>
      </c>
    </row>
    <row r="45" spans="1:12" ht="18.75" x14ac:dyDescent="0.25">
      <c r="A45" s="56">
        <v>13.773333333333333</v>
      </c>
      <c r="B45" s="54" t="s">
        <v>7</v>
      </c>
      <c r="C45" s="20" t="s">
        <v>129</v>
      </c>
      <c r="D45" s="46">
        <v>7</v>
      </c>
      <c r="E45" s="46">
        <v>12</v>
      </c>
      <c r="F45" s="21">
        <v>6</v>
      </c>
      <c r="G45" s="21">
        <f>+(D45+E45+F45)/3</f>
        <v>8.3333333333333339</v>
      </c>
      <c r="H45" s="46">
        <v>13</v>
      </c>
      <c r="I45" s="46">
        <v>11</v>
      </c>
      <c r="J45" s="21">
        <f t="shared" si="5"/>
        <v>12</v>
      </c>
      <c r="K45" s="54">
        <v>8</v>
      </c>
      <c r="L45" s="20">
        <v>38</v>
      </c>
    </row>
    <row r="46" spans="1:12" ht="18.75" x14ac:dyDescent="0.25">
      <c r="A46" s="56">
        <v>13.7525</v>
      </c>
      <c r="B46" s="54" t="s">
        <v>7</v>
      </c>
      <c r="C46" s="20" t="s">
        <v>74</v>
      </c>
      <c r="D46" s="46">
        <v>10</v>
      </c>
      <c r="E46" s="46">
        <v>8</v>
      </c>
      <c r="F46" s="46"/>
      <c r="G46" s="21">
        <f>+(D46+E46)/2</f>
        <v>9</v>
      </c>
      <c r="H46" s="46">
        <v>12.5</v>
      </c>
      <c r="I46" s="46">
        <v>11</v>
      </c>
      <c r="J46" s="21">
        <f t="shared" si="5"/>
        <v>11.75</v>
      </c>
      <c r="K46" s="54">
        <v>30</v>
      </c>
      <c r="L46" s="20">
        <v>39</v>
      </c>
    </row>
    <row r="47" spans="1:12" ht="18.75" x14ac:dyDescent="0.25">
      <c r="A47" s="56">
        <v>13.69</v>
      </c>
      <c r="B47" s="54" t="s">
        <v>7</v>
      </c>
      <c r="C47" s="20" t="s">
        <v>136</v>
      </c>
      <c r="D47" s="46">
        <v>11</v>
      </c>
      <c r="E47" s="46">
        <v>14</v>
      </c>
      <c r="F47" s="46"/>
      <c r="G47" s="21">
        <f>+(D47+E47)/2</f>
        <v>12.5</v>
      </c>
      <c r="H47" s="46">
        <v>12</v>
      </c>
      <c r="I47" s="46">
        <v>9</v>
      </c>
      <c r="J47" s="21">
        <f t="shared" si="5"/>
        <v>10.5</v>
      </c>
      <c r="K47" s="54">
        <v>20</v>
      </c>
      <c r="L47" s="20">
        <v>40</v>
      </c>
    </row>
    <row r="48" spans="1:12" ht="18.75" x14ac:dyDescent="0.25">
      <c r="A48" s="56">
        <v>13.6875</v>
      </c>
      <c r="B48" s="54" t="s">
        <v>7</v>
      </c>
      <c r="C48" s="20" t="s">
        <v>25</v>
      </c>
      <c r="D48" s="51">
        <v>6</v>
      </c>
      <c r="E48" s="51">
        <v>8</v>
      </c>
      <c r="F48" s="46"/>
      <c r="G48" s="21">
        <f>+(D48+E48)/2</f>
        <v>7</v>
      </c>
      <c r="H48" s="51">
        <v>14.16</v>
      </c>
      <c r="I48" s="51">
        <v>10.5</v>
      </c>
      <c r="J48" s="21">
        <f t="shared" si="5"/>
        <v>12.33</v>
      </c>
      <c r="K48" s="54">
        <v>57</v>
      </c>
      <c r="L48" s="20">
        <v>41</v>
      </c>
    </row>
    <row r="49" spans="1:12" ht="18.75" x14ac:dyDescent="0.25">
      <c r="A49" s="56">
        <v>13.648333333333333</v>
      </c>
      <c r="B49" s="54" t="s">
        <v>7</v>
      </c>
      <c r="C49" s="20" t="s">
        <v>31</v>
      </c>
      <c r="D49" s="46">
        <v>9</v>
      </c>
      <c r="E49" s="46">
        <v>4</v>
      </c>
      <c r="F49" s="21">
        <v>10.5</v>
      </c>
      <c r="G49" s="21">
        <f>+(D49+E49+F49)/3</f>
        <v>7.833333333333333</v>
      </c>
      <c r="H49" s="46">
        <v>9</v>
      </c>
      <c r="I49" s="46">
        <v>13.5</v>
      </c>
      <c r="J49" s="47">
        <v>12</v>
      </c>
      <c r="K49" s="54">
        <v>79</v>
      </c>
      <c r="L49" s="20">
        <v>42</v>
      </c>
    </row>
    <row r="50" spans="1:12" ht="18.75" x14ac:dyDescent="0.25">
      <c r="A50" s="56">
        <v>13.6275</v>
      </c>
      <c r="B50" s="54" t="s">
        <v>7</v>
      </c>
      <c r="C50" s="20" t="s">
        <v>52</v>
      </c>
      <c r="D50" s="46">
        <v>8</v>
      </c>
      <c r="E50" s="46">
        <v>4.5</v>
      </c>
      <c r="F50" s="46"/>
      <c r="G50" s="21">
        <f>+(D50+E50)/2</f>
        <v>6.25</v>
      </c>
      <c r="H50" s="46">
        <v>14</v>
      </c>
      <c r="I50" s="46">
        <v>11</v>
      </c>
      <c r="J50" s="21">
        <f t="shared" ref="J50:J64" si="6">+(H50+I50)/2</f>
        <v>12.5</v>
      </c>
      <c r="K50" s="54">
        <v>7</v>
      </c>
      <c r="L50" s="20">
        <v>43</v>
      </c>
    </row>
    <row r="51" spans="1:12" ht="18.75" x14ac:dyDescent="0.25">
      <c r="A51" s="56">
        <v>13.523333333333333</v>
      </c>
      <c r="B51" s="54" t="s">
        <v>7</v>
      </c>
      <c r="C51" s="20" t="s">
        <v>127</v>
      </c>
      <c r="D51" s="46">
        <v>15</v>
      </c>
      <c r="E51" s="46">
        <v>6</v>
      </c>
      <c r="F51" s="21">
        <v>10</v>
      </c>
      <c r="G51" s="21">
        <f>+(D51+E51+F51)/3</f>
        <v>10.333333333333334</v>
      </c>
      <c r="H51" s="46">
        <v>11.5</v>
      </c>
      <c r="I51" s="46">
        <v>10.5</v>
      </c>
      <c r="J51" s="21">
        <f t="shared" si="6"/>
        <v>11</v>
      </c>
      <c r="K51" s="54">
        <v>74</v>
      </c>
      <c r="L51" s="20">
        <v>44</v>
      </c>
    </row>
    <row r="52" spans="1:12" ht="18.75" x14ac:dyDescent="0.25">
      <c r="A52" s="56">
        <v>13.477083333333333</v>
      </c>
      <c r="B52" s="54" t="s">
        <v>7</v>
      </c>
      <c r="C52" s="20" t="s">
        <v>19</v>
      </c>
      <c r="D52" s="46">
        <v>8</v>
      </c>
      <c r="E52" s="46">
        <v>14</v>
      </c>
      <c r="F52" s="21">
        <v>12</v>
      </c>
      <c r="G52" s="21">
        <f>+(D52+E52+F52)/3</f>
        <v>11.333333333333334</v>
      </c>
      <c r="H52" s="46">
        <v>11.21</v>
      </c>
      <c r="I52" s="46">
        <v>10</v>
      </c>
      <c r="J52" s="21">
        <f t="shared" si="6"/>
        <v>10.605</v>
      </c>
      <c r="K52" s="54">
        <v>17</v>
      </c>
      <c r="L52" s="20">
        <v>45</v>
      </c>
    </row>
    <row r="53" spans="1:12" ht="18.75" x14ac:dyDescent="0.25">
      <c r="A53" s="56">
        <v>13.44</v>
      </c>
      <c r="B53" s="54" t="s">
        <v>7</v>
      </c>
      <c r="C53" s="20" t="s">
        <v>35</v>
      </c>
      <c r="D53" s="46">
        <v>9</v>
      </c>
      <c r="E53" s="46">
        <v>8</v>
      </c>
      <c r="F53" s="46"/>
      <c r="G53" s="21">
        <f>+(D53+E53)/2</f>
        <v>8.5</v>
      </c>
      <c r="H53" s="46">
        <v>10</v>
      </c>
      <c r="I53" s="46">
        <v>13</v>
      </c>
      <c r="J53" s="21">
        <f t="shared" si="6"/>
        <v>11.5</v>
      </c>
      <c r="K53" s="54">
        <v>68</v>
      </c>
      <c r="L53" s="20">
        <v>46</v>
      </c>
    </row>
    <row r="54" spans="1:12" ht="18.75" x14ac:dyDescent="0.25">
      <c r="A54" s="56">
        <v>13.398333333333333</v>
      </c>
      <c r="B54" s="54" t="s">
        <v>7</v>
      </c>
      <c r="C54" s="20" t="s">
        <v>96</v>
      </c>
      <c r="D54" s="46">
        <v>7</v>
      </c>
      <c r="E54" s="46">
        <v>14</v>
      </c>
      <c r="F54" s="21">
        <v>13</v>
      </c>
      <c r="G54" s="21">
        <f>+(D54+E54+F54)/3</f>
        <v>11.333333333333334</v>
      </c>
      <c r="H54" s="46">
        <v>9</v>
      </c>
      <c r="I54" s="46">
        <v>12</v>
      </c>
      <c r="J54" s="21">
        <f t="shared" si="6"/>
        <v>10.5</v>
      </c>
      <c r="K54" s="54">
        <v>54</v>
      </c>
      <c r="L54" s="20">
        <v>47</v>
      </c>
    </row>
    <row r="55" spans="1:12" ht="18.75" x14ac:dyDescent="0.25">
      <c r="A55" s="56">
        <v>13.3775</v>
      </c>
      <c r="B55" s="54" t="s">
        <v>7</v>
      </c>
      <c r="C55" s="20" t="s">
        <v>116</v>
      </c>
      <c r="D55" s="46">
        <v>5</v>
      </c>
      <c r="E55" s="46">
        <v>4</v>
      </c>
      <c r="F55" s="46"/>
      <c r="G55" s="21">
        <f t="shared" ref="G55:G68" si="7">+(D55+E55)/2</f>
        <v>4.5</v>
      </c>
      <c r="H55" s="46">
        <v>13</v>
      </c>
      <c r="I55" s="46">
        <v>12.5</v>
      </c>
      <c r="J55" s="21">
        <f t="shared" si="6"/>
        <v>12.75</v>
      </c>
      <c r="K55" s="54">
        <v>78</v>
      </c>
      <c r="L55" s="20">
        <v>48</v>
      </c>
    </row>
    <row r="56" spans="1:12" ht="18.75" x14ac:dyDescent="0.25">
      <c r="A56" s="56">
        <v>13.359999999999998</v>
      </c>
      <c r="B56" s="54" t="s">
        <v>7</v>
      </c>
      <c r="C56" s="20" t="s">
        <v>119</v>
      </c>
      <c r="D56" s="46">
        <v>7.5</v>
      </c>
      <c r="E56" s="46">
        <v>10</v>
      </c>
      <c r="F56" s="46"/>
      <c r="G56" s="21">
        <f t="shared" si="7"/>
        <v>8.75</v>
      </c>
      <c r="H56" s="46">
        <v>12.5</v>
      </c>
      <c r="I56" s="46">
        <v>10.119999999999999</v>
      </c>
      <c r="J56" s="21">
        <f t="shared" si="6"/>
        <v>11.309999999999999</v>
      </c>
      <c r="K56" s="54">
        <v>80</v>
      </c>
      <c r="L56" s="20">
        <v>49</v>
      </c>
    </row>
    <row r="57" spans="1:12" ht="18.75" x14ac:dyDescent="0.25">
      <c r="A57" s="56">
        <v>13.315</v>
      </c>
      <c r="B57" s="54" t="s">
        <v>7</v>
      </c>
      <c r="C57" s="20" t="s">
        <v>107</v>
      </c>
      <c r="D57" s="46">
        <v>12</v>
      </c>
      <c r="E57" s="46">
        <v>10</v>
      </c>
      <c r="F57" s="46"/>
      <c r="G57" s="21">
        <f t="shared" si="7"/>
        <v>11</v>
      </c>
      <c r="H57" s="46">
        <v>10.5</v>
      </c>
      <c r="I57" s="46">
        <v>10.5</v>
      </c>
      <c r="J57" s="21">
        <f t="shared" si="6"/>
        <v>10.5</v>
      </c>
      <c r="K57" s="54">
        <v>66</v>
      </c>
      <c r="L57" s="20">
        <v>50</v>
      </c>
    </row>
    <row r="58" spans="1:12" ht="18.75" x14ac:dyDescent="0.25">
      <c r="A58" s="56">
        <v>13.31</v>
      </c>
      <c r="B58" s="54" t="s">
        <v>7</v>
      </c>
      <c r="C58" s="20" t="s">
        <v>14</v>
      </c>
      <c r="D58" s="46">
        <v>6</v>
      </c>
      <c r="E58" s="46">
        <v>6</v>
      </c>
      <c r="F58" s="46"/>
      <c r="G58" s="21">
        <f t="shared" si="7"/>
        <v>6</v>
      </c>
      <c r="H58" s="46">
        <v>13.32</v>
      </c>
      <c r="I58" s="46">
        <v>11</v>
      </c>
      <c r="J58" s="21">
        <f t="shared" si="6"/>
        <v>12.16</v>
      </c>
      <c r="K58" s="54">
        <v>38</v>
      </c>
      <c r="L58" s="20">
        <v>51</v>
      </c>
    </row>
    <row r="59" spans="1:12" ht="18.75" x14ac:dyDescent="0.25">
      <c r="A59" s="56">
        <v>13.2525</v>
      </c>
      <c r="B59" s="54" t="s">
        <v>7</v>
      </c>
      <c r="C59" s="20" t="s">
        <v>62</v>
      </c>
      <c r="D59" s="46">
        <v>10</v>
      </c>
      <c r="E59" s="46">
        <v>10</v>
      </c>
      <c r="F59" s="46"/>
      <c r="G59" s="21">
        <f t="shared" si="7"/>
        <v>10</v>
      </c>
      <c r="H59" s="46">
        <v>10.5</v>
      </c>
      <c r="I59" s="46">
        <v>11</v>
      </c>
      <c r="J59" s="21">
        <f t="shared" si="6"/>
        <v>10.75</v>
      </c>
      <c r="K59" s="54">
        <v>26</v>
      </c>
      <c r="L59" s="20">
        <v>52</v>
      </c>
    </row>
    <row r="60" spans="1:12" ht="18.75" x14ac:dyDescent="0.25">
      <c r="A60" s="56">
        <v>13.19</v>
      </c>
      <c r="B60" s="54" t="s">
        <v>7</v>
      </c>
      <c r="C60" s="20" t="s">
        <v>99</v>
      </c>
      <c r="D60" s="46">
        <v>11</v>
      </c>
      <c r="E60" s="46">
        <v>10</v>
      </c>
      <c r="F60" s="46"/>
      <c r="G60" s="21">
        <f t="shared" si="7"/>
        <v>10.5</v>
      </c>
      <c r="H60" s="46">
        <v>10</v>
      </c>
      <c r="I60" s="46">
        <v>11</v>
      </c>
      <c r="J60" s="21">
        <f t="shared" si="6"/>
        <v>10.5</v>
      </c>
      <c r="K60" s="54">
        <v>46</v>
      </c>
      <c r="L60" s="20">
        <v>53</v>
      </c>
    </row>
    <row r="61" spans="1:12" ht="18.75" x14ac:dyDescent="0.25">
      <c r="A61" s="56">
        <v>12.7525</v>
      </c>
      <c r="B61" s="54" t="s">
        <v>7</v>
      </c>
      <c r="C61" s="20" t="s">
        <v>58</v>
      </c>
      <c r="D61" s="46">
        <v>7</v>
      </c>
      <c r="E61" s="46">
        <v>3</v>
      </c>
      <c r="F61" s="52"/>
      <c r="G61" s="21">
        <f t="shared" si="7"/>
        <v>5</v>
      </c>
      <c r="H61" s="46">
        <v>11.5</v>
      </c>
      <c r="I61" s="46">
        <v>12</v>
      </c>
      <c r="J61" s="21">
        <f t="shared" si="6"/>
        <v>11.75</v>
      </c>
      <c r="K61" s="54">
        <v>11</v>
      </c>
      <c r="L61" s="20">
        <v>54</v>
      </c>
    </row>
    <row r="62" spans="1:12" ht="18.75" x14ac:dyDescent="0.25">
      <c r="A62" s="56">
        <v>12.69</v>
      </c>
      <c r="B62" s="54" t="s">
        <v>7</v>
      </c>
      <c r="C62" s="20" t="s">
        <v>108</v>
      </c>
      <c r="D62" s="46">
        <v>7</v>
      </c>
      <c r="E62" s="46">
        <v>10</v>
      </c>
      <c r="F62" s="46"/>
      <c r="G62" s="21">
        <f t="shared" si="7"/>
        <v>8.5</v>
      </c>
      <c r="H62" s="46">
        <v>10.5</v>
      </c>
      <c r="I62" s="46">
        <v>10.5</v>
      </c>
      <c r="J62" s="21">
        <f t="shared" si="6"/>
        <v>10.5</v>
      </c>
      <c r="K62" s="54">
        <v>24</v>
      </c>
      <c r="L62" s="20">
        <v>55</v>
      </c>
    </row>
    <row r="63" spans="1:12" ht="18.75" x14ac:dyDescent="0.25">
      <c r="A63" s="56">
        <v>12.5025</v>
      </c>
      <c r="B63" s="54" t="s">
        <v>7</v>
      </c>
      <c r="C63" s="20" t="s">
        <v>137</v>
      </c>
      <c r="D63" s="46">
        <v>7.5</v>
      </c>
      <c r="E63" s="46">
        <v>8</v>
      </c>
      <c r="F63" s="46"/>
      <c r="G63" s="21">
        <f t="shared" si="7"/>
        <v>7.75</v>
      </c>
      <c r="H63" s="46">
        <v>10</v>
      </c>
      <c r="I63" s="46">
        <v>11</v>
      </c>
      <c r="J63" s="21">
        <f t="shared" si="6"/>
        <v>10.5</v>
      </c>
      <c r="K63" s="54">
        <v>39</v>
      </c>
      <c r="L63" s="20">
        <v>56</v>
      </c>
    </row>
    <row r="64" spans="1:12" ht="18.75" x14ac:dyDescent="0.25">
      <c r="A64" s="56">
        <v>12.44</v>
      </c>
      <c r="B64" s="54" t="s">
        <v>7</v>
      </c>
      <c r="C64" s="20" t="s">
        <v>46</v>
      </c>
      <c r="D64" s="48">
        <v>6</v>
      </c>
      <c r="E64" s="48">
        <v>6</v>
      </c>
      <c r="F64" s="46"/>
      <c r="G64" s="21">
        <f t="shared" si="7"/>
        <v>6</v>
      </c>
      <c r="H64" s="48">
        <v>9</v>
      </c>
      <c r="I64" s="48">
        <v>13</v>
      </c>
      <c r="J64" s="21">
        <f t="shared" si="6"/>
        <v>11</v>
      </c>
      <c r="K64" s="54">
        <v>58</v>
      </c>
      <c r="L64" s="20">
        <v>57</v>
      </c>
    </row>
    <row r="65" spans="1:12" ht="18.75" x14ac:dyDescent="0.25">
      <c r="A65" s="56">
        <v>12.3775</v>
      </c>
      <c r="B65" s="54" t="s">
        <v>7</v>
      </c>
      <c r="C65" s="20" t="s">
        <v>72</v>
      </c>
      <c r="D65" s="46">
        <v>8</v>
      </c>
      <c r="E65" s="46">
        <v>9.5</v>
      </c>
      <c r="F65" s="46"/>
      <c r="G65" s="21">
        <f t="shared" si="7"/>
        <v>8.75</v>
      </c>
      <c r="H65" s="46">
        <v>7</v>
      </c>
      <c r="I65" s="46">
        <v>12</v>
      </c>
      <c r="J65" s="47">
        <v>10</v>
      </c>
      <c r="K65" s="54">
        <v>60</v>
      </c>
      <c r="L65" s="20">
        <v>58</v>
      </c>
    </row>
    <row r="66" spans="1:12" ht="18.75" x14ac:dyDescent="0.25">
      <c r="A66" s="56">
        <v>12.3775</v>
      </c>
      <c r="B66" s="54" t="s">
        <v>7</v>
      </c>
      <c r="C66" s="49" t="s">
        <v>22</v>
      </c>
      <c r="D66" s="46">
        <v>11</v>
      </c>
      <c r="E66" s="46">
        <v>9.5</v>
      </c>
      <c r="F66" s="46"/>
      <c r="G66" s="21">
        <f t="shared" si="7"/>
        <v>10.25</v>
      </c>
      <c r="H66" s="46">
        <v>9</v>
      </c>
      <c r="I66" s="46">
        <v>10</v>
      </c>
      <c r="J66" s="21">
        <f>+(H66+I66)/2</f>
        <v>9.5</v>
      </c>
      <c r="K66" s="54">
        <v>49</v>
      </c>
      <c r="L66" s="20">
        <v>59</v>
      </c>
    </row>
    <row r="67" spans="1:12" ht="18.75" x14ac:dyDescent="0.25">
      <c r="A67" s="56">
        <v>12.3775</v>
      </c>
      <c r="B67" s="54" t="s">
        <v>7</v>
      </c>
      <c r="C67" s="20" t="s">
        <v>106</v>
      </c>
      <c r="D67" s="48">
        <v>11</v>
      </c>
      <c r="E67" s="48">
        <v>11</v>
      </c>
      <c r="F67" s="46"/>
      <c r="G67" s="21">
        <f t="shared" si="7"/>
        <v>11</v>
      </c>
      <c r="H67" s="48">
        <v>8.5</v>
      </c>
      <c r="I67" s="48">
        <v>10</v>
      </c>
      <c r="J67" s="21">
        <f>+(H67+I67)/2</f>
        <v>9.25</v>
      </c>
      <c r="K67" s="54">
        <v>59</v>
      </c>
      <c r="L67" s="20">
        <v>60</v>
      </c>
    </row>
    <row r="68" spans="1:12" ht="18.75" x14ac:dyDescent="0.25">
      <c r="A68" s="56">
        <v>12.28375</v>
      </c>
      <c r="B68" s="54" t="s">
        <v>7</v>
      </c>
      <c r="C68" s="20" t="s">
        <v>20</v>
      </c>
      <c r="D68" s="46">
        <v>15</v>
      </c>
      <c r="E68" s="46">
        <v>13</v>
      </c>
      <c r="F68" s="46"/>
      <c r="G68" s="21">
        <f t="shared" si="7"/>
        <v>14</v>
      </c>
      <c r="H68" s="46">
        <v>7.75</v>
      </c>
      <c r="I68" s="46">
        <v>8.5</v>
      </c>
      <c r="J68" s="21">
        <f>+(H68+I68)/2</f>
        <v>8.125</v>
      </c>
      <c r="K68" s="54">
        <v>52</v>
      </c>
      <c r="L68" s="20">
        <v>61</v>
      </c>
    </row>
    <row r="69" spans="1:12" ht="18.75" x14ac:dyDescent="0.25">
      <c r="A69" s="56">
        <v>12.2525</v>
      </c>
      <c r="B69" s="54" t="s">
        <v>7</v>
      </c>
      <c r="C69" s="20" t="s">
        <v>109</v>
      </c>
      <c r="D69" s="46">
        <v>11</v>
      </c>
      <c r="E69" s="46">
        <v>6</v>
      </c>
      <c r="F69" s="21">
        <v>10</v>
      </c>
      <c r="G69" s="21">
        <f>+(D69+E69+F69)/3</f>
        <v>9</v>
      </c>
      <c r="H69" s="46">
        <v>10</v>
      </c>
      <c r="I69" s="46">
        <v>9.5</v>
      </c>
      <c r="J69" s="21">
        <f>+(H69+I69)/2</f>
        <v>9.75</v>
      </c>
      <c r="K69" s="54">
        <v>64</v>
      </c>
      <c r="L69" s="20">
        <v>62</v>
      </c>
    </row>
    <row r="70" spans="1:12" ht="18.75" x14ac:dyDescent="0.25">
      <c r="A70" s="56">
        <v>12.19</v>
      </c>
      <c r="B70" s="54" t="s">
        <v>7</v>
      </c>
      <c r="C70" s="20" t="s">
        <v>17</v>
      </c>
      <c r="D70" s="46">
        <v>8</v>
      </c>
      <c r="E70" s="46">
        <v>11</v>
      </c>
      <c r="F70" s="46"/>
      <c r="G70" s="21">
        <f>+(D70+E70)/2</f>
        <v>9.5</v>
      </c>
      <c r="H70" s="46">
        <v>9</v>
      </c>
      <c r="I70" s="46">
        <v>10</v>
      </c>
      <c r="J70" s="21">
        <f>+(H70+I70)/2</f>
        <v>9.5</v>
      </c>
      <c r="K70" s="54">
        <v>31</v>
      </c>
      <c r="L70" s="20">
        <v>63</v>
      </c>
    </row>
    <row r="71" spans="1:12" ht="18.75" x14ac:dyDescent="0.25">
      <c r="A71" s="56">
        <v>12.065</v>
      </c>
      <c r="B71" s="54" t="s">
        <v>7</v>
      </c>
      <c r="C71" s="20" t="s">
        <v>45</v>
      </c>
      <c r="D71" s="48">
        <v>6</v>
      </c>
      <c r="E71" s="48">
        <v>3</v>
      </c>
      <c r="F71" s="46"/>
      <c r="G71" s="21">
        <f>+(D71+E71)/2</f>
        <v>4.5</v>
      </c>
      <c r="H71" s="48">
        <v>8</v>
      </c>
      <c r="I71" s="48">
        <v>12.5</v>
      </c>
      <c r="J71" s="47">
        <v>11</v>
      </c>
      <c r="K71" s="54">
        <v>3</v>
      </c>
      <c r="L71" s="20">
        <v>64</v>
      </c>
    </row>
    <row r="72" spans="1:12" ht="18.75" x14ac:dyDescent="0.25">
      <c r="A72" s="56">
        <v>11.5025</v>
      </c>
      <c r="B72" s="54" t="s">
        <v>7</v>
      </c>
      <c r="C72" s="20" t="s">
        <v>118</v>
      </c>
      <c r="D72" s="46">
        <v>8</v>
      </c>
      <c r="E72" s="46">
        <v>10</v>
      </c>
      <c r="F72" s="46"/>
      <c r="G72" s="21">
        <f>+(D72+E72)/2</f>
        <v>9</v>
      </c>
      <c r="H72" s="46">
        <v>8.5</v>
      </c>
      <c r="I72" s="46">
        <v>9</v>
      </c>
      <c r="J72" s="21">
        <f t="shared" ref="J72:J78" si="8">+(H72+I72)/2</f>
        <v>8.75</v>
      </c>
      <c r="K72" s="54">
        <v>63</v>
      </c>
      <c r="L72" s="20">
        <v>65</v>
      </c>
    </row>
    <row r="73" spans="1:12" ht="18.75" x14ac:dyDescent="0.25">
      <c r="A73" s="56">
        <v>11.419166666666666</v>
      </c>
      <c r="B73" s="54" t="s">
        <v>7</v>
      </c>
      <c r="C73" s="20" t="s">
        <v>110</v>
      </c>
      <c r="D73" s="46">
        <v>14</v>
      </c>
      <c r="E73" s="46">
        <v>6</v>
      </c>
      <c r="F73" s="21">
        <v>10.5</v>
      </c>
      <c r="G73" s="21">
        <f>+(D73+E73+F73)/3</f>
        <v>10.166666666666666</v>
      </c>
      <c r="H73" s="46">
        <v>8</v>
      </c>
      <c r="I73" s="46">
        <v>8.5</v>
      </c>
      <c r="J73" s="21">
        <f t="shared" si="8"/>
        <v>8.25</v>
      </c>
      <c r="K73" s="54">
        <v>25</v>
      </c>
      <c r="L73" s="20">
        <v>66</v>
      </c>
    </row>
    <row r="74" spans="1:12" ht="18.75" x14ac:dyDescent="0.25">
      <c r="A74" s="56">
        <v>11.19</v>
      </c>
      <c r="B74" s="54" t="s">
        <v>7</v>
      </c>
      <c r="C74" s="20" t="s">
        <v>28</v>
      </c>
      <c r="D74" s="48">
        <v>4</v>
      </c>
      <c r="E74" s="48">
        <v>7</v>
      </c>
      <c r="F74" s="46"/>
      <c r="G74" s="21">
        <f>+(D74+E74)/2</f>
        <v>5.5</v>
      </c>
      <c r="H74" s="48">
        <v>10</v>
      </c>
      <c r="I74" s="48">
        <v>9</v>
      </c>
      <c r="J74" s="21">
        <f t="shared" si="8"/>
        <v>9.5</v>
      </c>
      <c r="K74" s="54">
        <v>77</v>
      </c>
      <c r="L74" s="20">
        <v>67</v>
      </c>
    </row>
    <row r="75" spans="1:12" ht="18.75" x14ac:dyDescent="0.25">
      <c r="A75" s="56">
        <v>11.06</v>
      </c>
      <c r="B75" s="54" t="s">
        <v>7</v>
      </c>
      <c r="C75" s="20" t="s">
        <v>131</v>
      </c>
      <c r="D75" s="46">
        <v>9</v>
      </c>
      <c r="E75" s="46">
        <v>9</v>
      </c>
      <c r="F75" s="46"/>
      <c r="G75" s="21">
        <f>+(D75+E75)/2</f>
        <v>9</v>
      </c>
      <c r="H75" s="46">
        <v>6.32</v>
      </c>
      <c r="I75" s="46">
        <v>10</v>
      </c>
      <c r="J75" s="21">
        <f t="shared" si="8"/>
        <v>8.16</v>
      </c>
      <c r="K75" s="54">
        <v>70</v>
      </c>
      <c r="L75" s="20">
        <v>68</v>
      </c>
    </row>
    <row r="76" spans="1:12" ht="18.75" x14ac:dyDescent="0.25">
      <c r="A76" s="56">
        <v>10.94</v>
      </c>
      <c r="B76" s="54" t="s">
        <v>7</v>
      </c>
      <c r="C76" s="20" t="s">
        <v>120</v>
      </c>
      <c r="D76" s="50">
        <v>9</v>
      </c>
      <c r="E76" s="50">
        <v>6</v>
      </c>
      <c r="F76" s="46"/>
      <c r="G76" s="21">
        <f>+(D76+E76)/2</f>
        <v>7.5</v>
      </c>
      <c r="H76" s="50">
        <v>9</v>
      </c>
      <c r="I76" s="50">
        <v>8</v>
      </c>
      <c r="J76" s="21">
        <f t="shared" si="8"/>
        <v>8.5</v>
      </c>
      <c r="K76" s="54">
        <v>1</v>
      </c>
      <c r="L76" s="20">
        <v>69</v>
      </c>
    </row>
    <row r="77" spans="1:12" ht="18.75" x14ac:dyDescent="0.25">
      <c r="A77" s="56">
        <v>10.7525</v>
      </c>
      <c r="B77" s="54" t="s">
        <v>7</v>
      </c>
      <c r="C77" s="49" t="s">
        <v>103</v>
      </c>
      <c r="D77" s="48">
        <v>7</v>
      </c>
      <c r="E77" s="48">
        <v>9.5</v>
      </c>
      <c r="F77" s="46"/>
      <c r="G77" s="21">
        <f>+(D77+E77)/2</f>
        <v>8.25</v>
      </c>
      <c r="H77" s="48">
        <v>7</v>
      </c>
      <c r="I77" s="48">
        <v>9</v>
      </c>
      <c r="J77" s="21">
        <f t="shared" si="8"/>
        <v>8</v>
      </c>
      <c r="K77" s="54">
        <v>50</v>
      </c>
      <c r="L77" s="20">
        <v>70</v>
      </c>
    </row>
    <row r="78" spans="1:12" ht="18.75" x14ac:dyDescent="0.25">
      <c r="A78" s="56">
        <v>10.69</v>
      </c>
      <c r="B78" s="54" t="s">
        <v>7</v>
      </c>
      <c r="C78" s="20" t="s">
        <v>40</v>
      </c>
      <c r="D78" s="46">
        <v>10</v>
      </c>
      <c r="E78" s="46">
        <v>3</v>
      </c>
      <c r="F78" s="21">
        <v>6.5</v>
      </c>
      <c r="G78" s="21">
        <f>+(D78+E78+F78)/3</f>
        <v>6.5</v>
      </c>
      <c r="H78" s="46">
        <v>8</v>
      </c>
      <c r="I78" s="46">
        <v>9</v>
      </c>
      <c r="J78" s="21">
        <f t="shared" si="8"/>
        <v>8.5</v>
      </c>
      <c r="K78" s="54">
        <v>37</v>
      </c>
      <c r="L78" s="20">
        <v>71</v>
      </c>
    </row>
    <row r="79" spans="1:12" ht="18.75" x14ac:dyDescent="0.25">
      <c r="A79" s="56">
        <v>10.69</v>
      </c>
      <c r="B79" s="54" t="s">
        <v>7</v>
      </c>
      <c r="C79" s="20" t="s">
        <v>15</v>
      </c>
      <c r="D79" s="46">
        <v>7</v>
      </c>
      <c r="E79" s="46">
        <v>12</v>
      </c>
      <c r="F79" s="21">
        <v>5</v>
      </c>
      <c r="G79" s="21">
        <f>+(D79+E79+F79)/3</f>
        <v>8</v>
      </c>
      <c r="H79" s="46">
        <v>6.5</v>
      </c>
      <c r="I79" s="46">
        <v>12</v>
      </c>
      <c r="J79" s="47">
        <v>8</v>
      </c>
      <c r="K79" s="54">
        <v>18</v>
      </c>
      <c r="L79" s="20">
        <v>72</v>
      </c>
    </row>
    <row r="80" spans="1:12" ht="18.75" x14ac:dyDescent="0.25">
      <c r="A80" s="56">
        <v>10.565</v>
      </c>
      <c r="B80" s="54" t="s">
        <v>7</v>
      </c>
      <c r="C80" s="20" t="s">
        <v>16</v>
      </c>
      <c r="D80" s="46">
        <v>6</v>
      </c>
      <c r="E80" s="46">
        <v>9</v>
      </c>
      <c r="F80" s="46"/>
      <c r="G80" s="21">
        <f>+(D80+E80)/2</f>
        <v>7.5</v>
      </c>
      <c r="H80" s="46">
        <v>7.75</v>
      </c>
      <c r="I80" s="46">
        <v>13.5</v>
      </c>
      <c r="J80" s="47">
        <v>8</v>
      </c>
      <c r="K80" s="54">
        <v>81</v>
      </c>
      <c r="L80" s="20">
        <v>73</v>
      </c>
    </row>
    <row r="81" spans="1:12" ht="18.75" x14ac:dyDescent="0.25">
      <c r="A81" s="56">
        <v>10.2525</v>
      </c>
      <c r="B81" s="54" t="s">
        <v>7</v>
      </c>
      <c r="C81" s="20" t="s">
        <v>104</v>
      </c>
      <c r="D81" s="48">
        <v>8</v>
      </c>
      <c r="E81" s="48">
        <v>6</v>
      </c>
      <c r="F81" s="46"/>
      <c r="G81" s="21">
        <f>+(D81+E81)/2</f>
        <v>7</v>
      </c>
      <c r="H81" s="48">
        <v>6.5</v>
      </c>
      <c r="I81" s="48">
        <v>9</v>
      </c>
      <c r="J81" s="21">
        <f t="shared" ref="J81:J82" si="9">+(H81+I81)/2</f>
        <v>7.75</v>
      </c>
      <c r="K81" s="54">
        <v>82</v>
      </c>
      <c r="L81" s="20">
        <v>74</v>
      </c>
    </row>
    <row r="82" spans="1:12" ht="18.75" x14ac:dyDescent="0.25">
      <c r="A82" s="56">
        <v>10.0025</v>
      </c>
      <c r="B82" s="54" t="s">
        <v>7</v>
      </c>
      <c r="C82" s="20" t="s">
        <v>30</v>
      </c>
      <c r="D82" s="46">
        <v>7</v>
      </c>
      <c r="E82" s="46">
        <v>11</v>
      </c>
      <c r="F82" s="46"/>
      <c r="G82" s="21">
        <f>+(D82+E82+F82)/3</f>
        <v>6</v>
      </c>
      <c r="H82" s="46">
        <v>6.5</v>
      </c>
      <c r="I82" s="46">
        <v>9</v>
      </c>
      <c r="J82" s="21">
        <f t="shared" si="9"/>
        <v>7.75</v>
      </c>
      <c r="K82" s="54">
        <v>61</v>
      </c>
      <c r="L82" s="20">
        <v>75</v>
      </c>
    </row>
    <row r="83" spans="1:12" ht="21" x14ac:dyDescent="0.3">
      <c r="C83" s="18" t="s">
        <v>297</v>
      </c>
      <c r="D83" s="18"/>
      <c r="E83" s="18"/>
      <c r="F83" s="18"/>
      <c r="G83" s="18"/>
      <c r="H83" s="18"/>
      <c r="I83" s="18"/>
      <c r="J83" s="18"/>
      <c r="K83" s="18"/>
    </row>
    <row r="84" spans="1:12" ht="21" x14ac:dyDescent="0.3">
      <c r="B84" s="18" t="s">
        <v>281</v>
      </c>
      <c r="C84" s="18"/>
      <c r="D84" s="18"/>
      <c r="E84" s="18"/>
      <c r="F84" s="18"/>
      <c r="G84" s="18"/>
      <c r="H84" s="18"/>
      <c r="I84" s="18"/>
      <c r="J84" s="18"/>
      <c r="K84" s="38" t="s">
        <v>288</v>
      </c>
    </row>
    <row r="85" spans="1:12" ht="21" x14ac:dyDescent="0.3">
      <c r="C85" s="18"/>
      <c r="D85" s="18"/>
      <c r="E85" s="18"/>
      <c r="F85" s="18"/>
      <c r="G85" s="18"/>
      <c r="H85" s="18"/>
      <c r="I85" s="18"/>
      <c r="J85" s="18"/>
      <c r="K85" s="18"/>
      <c r="L85" s="38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L33"/>
  <sheetViews>
    <sheetView workbookViewId="0">
      <selection activeCell="L1" sqref="A1:L32"/>
    </sheetView>
  </sheetViews>
  <sheetFormatPr defaultColWidth="10.76171875" defaultRowHeight="15" x14ac:dyDescent="0.2"/>
  <cols>
    <col min="3" max="3" width="41.69921875" bestFit="1" customWidth="1"/>
    <col min="4" max="9" width="0" hidden="1" customWidth="1"/>
    <col min="10" max="10" width="12.77734375" hidden="1" customWidth="1"/>
  </cols>
  <sheetData>
    <row r="3" spans="1:12" ht="21" x14ac:dyDescent="0.3">
      <c r="B3" s="34"/>
      <c r="C3" s="3"/>
      <c r="D3" s="18"/>
      <c r="E3" s="18"/>
      <c r="F3" s="18"/>
      <c r="G3" s="18"/>
      <c r="H3" s="18"/>
      <c r="I3" s="33"/>
      <c r="J3" s="18"/>
      <c r="K3" s="19" t="s">
        <v>277</v>
      </c>
    </row>
    <row r="4" spans="1:12" ht="21" x14ac:dyDescent="0.3">
      <c r="B4" s="34"/>
      <c r="C4" s="3"/>
      <c r="D4" s="18"/>
      <c r="E4" s="18"/>
      <c r="F4" s="18"/>
      <c r="G4" s="18"/>
      <c r="H4" s="18"/>
      <c r="I4" s="33"/>
      <c r="J4" s="18"/>
      <c r="K4" s="18" t="s">
        <v>278</v>
      </c>
    </row>
    <row r="5" spans="1:12" ht="21" x14ac:dyDescent="0.3">
      <c r="B5" s="34"/>
      <c r="C5" s="3"/>
      <c r="D5" s="18"/>
      <c r="E5" s="18"/>
      <c r="F5" s="18"/>
      <c r="G5" s="18"/>
      <c r="H5" s="18"/>
      <c r="I5" s="33"/>
      <c r="J5" s="18"/>
      <c r="K5" s="18" t="s">
        <v>295</v>
      </c>
    </row>
    <row r="6" spans="1:12" ht="21" x14ac:dyDescent="0.3">
      <c r="B6" s="34"/>
      <c r="C6" s="3"/>
      <c r="D6" s="18"/>
      <c r="E6" s="18"/>
      <c r="F6" s="18"/>
      <c r="G6" s="18"/>
      <c r="H6" s="18"/>
      <c r="I6" s="33"/>
      <c r="J6" s="18"/>
      <c r="K6" s="18" t="s">
        <v>284</v>
      </c>
    </row>
    <row r="7" spans="1:12" ht="21" x14ac:dyDescent="0.3">
      <c r="B7" s="34"/>
      <c r="C7" s="3"/>
      <c r="D7" s="18"/>
      <c r="E7" s="18"/>
      <c r="F7" s="18"/>
      <c r="G7" s="18"/>
      <c r="H7" s="18"/>
      <c r="I7" s="33"/>
      <c r="J7" s="18"/>
      <c r="K7" s="42" t="s">
        <v>296</v>
      </c>
    </row>
    <row r="8" spans="1:12" ht="18.75" x14ac:dyDescent="0.25">
      <c r="A8" s="53" t="s">
        <v>286</v>
      </c>
      <c r="B8" s="57" t="s">
        <v>4</v>
      </c>
      <c r="C8" s="57" t="s">
        <v>12</v>
      </c>
      <c r="D8" s="53" t="s">
        <v>0</v>
      </c>
      <c r="E8" s="53" t="s">
        <v>1</v>
      </c>
      <c r="F8" s="53" t="s">
        <v>11</v>
      </c>
      <c r="G8" s="53" t="s">
        <v>2</v>
      </c>
      <c r="H8" s="53" t="s">
        <v>0</v>
      </c>
      <c r="I8" s="53" t="s">
        <v>1</v>
      </c>
      <c r="J8" s="53"/>
      <c r="K8" s="57" t="s">
        <v>5</v>
      </c>
      <c r="L8" s="45" t="s">
        <v>287</v>
      </c>
    </row>
    <row r="9" spans="1:12" ht="18.75" x14ac:dyDescent="0.25">
      <c r="A9" s="56">
        <v>14.001666666666667</v>
      </c>
      <c r="B9" s="57" t="s">
        <v>9</v>
      </c>
      <c r="C9" s="45" t="s">
        <v>29</v>
      </c>
      <c r="D9" s="52">
        <v>4</v>
      </c>
      <c r="E9" s="52">
        <v>11</v>
      </c>
      <c r="F9" s="52">
        <v>11</v>
      </c>
      <c r="G9" s="52">
        <f>+(D9+E9+F9)/3</f>
        <v>8.6666666666666661</v>
      </c>
      <c r="H9" s="52">
        <v>18</v>
      </c>
      <c r="I9" s="52">
        <v>13</v>
      </c>
      <c r="J9" s="52">
        <f t="shared" ref="J9" si="0">+(H9+I9)/2</f>
        <v>15.5</v>
      </c>
      <c r="K9" s="57">
        <v>9</v>
      </c>
      <c r="L9" s="58">
        <v>1</v>
      </c>
    </row>
    <row r="10" spans="1:12" ht="18.75" x14ac:dyDescent="0.25">
      <c r="A10" s="56">
        <v>13.772500000000001</v>
      </c>
      <c r="B10" s="57" t="s">
        <v>9</v>
      </c>
      <c r="C10" s="45" t="s">
        <v>76</v>
      </c>
      <c r="D10" s="52">
        <v>6</v>
      </c>
      <c r="E10" s="52">
        <v>6.5</v>
      </c>
      <c r="F10" s="52"/>
      <c r="G10" s="52">
        <f>+(D10+E10)/2</f>
        <v>6.25</v>
      </c>
      <c r="H10" s="52">
        <v>12.5</v>
      </c>
      <c r="I10" s="52">
        <v>17.32</v>
      </c>
      <c r="J10" s="52">
        <v>16</v>
      </c>
      <c r="K10" s="57">
        <v>5</v>
      </c>
      <c r="L10" s="58">
        <v>2</v>
      </c>
    </row>
    <row r="11" spans="1:12" ht="18.75" x14ac:dyDescent="0.25">
      <c r="A11" s="56">
        <v>13.647500000000001</v>
      </c>
      <c r="B11" s="57" t="s">
        <v>9</v>
      </c>
      <c r="C11" s="45" t="s">
        <v>128</v>
      </c>
      <c r="D11" s="52">
        <v>10.5</v>
      </c>
      <c r="E11" s="52">
        <v>10</v>
      </c>
      <c r="F11" s="52"/>
      <c r="G11" s="52">
        <f>+(D11+E11)/2</f>
        <v>10.25</v>
      </c>
      <c r="H11" s="52">
        <v>16.5</v>
      </c>
      <c r="I11" s="52">
        <v>12.5</v>
      </c>
      <c r="J11" s="52">
        <f>+(H11+I11)/2</f>
        <v>14.5</v>
      </c>
      <c r="K11" s="57">
        <v>3</v>
      </c>
      <c r="L11" s="58">
        <v>3</v>
      </c>
    </row>
    <row r="12" spans="1:12" ht="18.75" x14ac:dyDescent="0.25">
      <c r="A12" s="56">
        <v>13.647500000000001</v>
      </c>
      <c r="B12" s="57" t="s">
        <v>9</v>
      </c>
      <c r="C12" s="45" t="s">
        <v>134</v>
      </c>
      <c r="D12" s="52">
        <v>14</v>
      </c>
      <c r="E12" s="52">
        <v>11</v>
      </c>
      <c r="F12" s="52"/>
      <c r="G12" s="52">
        <f>+(D12+E12)/2</f>
        <v>12.5</v>
      </c>
      <c r="H12" s="52">
        <v>14.5</v>
      </c>
      <c r="I12" s="52">
        <v>13</v>
      </c>
      <c r="J12" s="52">
        <f>+(H12+I12)/2</f>
        <v>13.75</v>
      </c>
      <c r="K12" s="57">
        <v>11</v>
      </c>
      <c r="L12" s="58">
        <v>4</v>
      </c>
    </row>
    <row r="13" spans="1:12" ht="18.75" x14ac:dyDescent="0.25">
      <c r="A13" s="56">
        <v>13.21</v>
      </c>
      <c r="B13" s="57" t="s">
        <v>9</v>
      </c>
      <c r="C13" s="45" t="s">
        <v>39</v>
      </c>
      <c r="D13" s="52">
        <v>6</v>
      </c>
      <c r="E13" s="52">
        <v>8</v>
      </c>
      <c r="F13" s="52"/>
      <c r="G13" s="52">
        <f>+(D13+E13)/2</f>
        <v>7</v>
      </c>
      <c r="H13" s="52">
        <v>14</v>
      </c>
      <c r="I13" s="52">
        <v>16</v>
      </c>
      <c r="J13" s="52">
        <f>+(H13+I13)/2</f>
        <v>15</v>
      </c>
      <c r="K13" s="57">
        <v>4</v>
      </c>
      <c r="L13" s="58">
        <v>5</v>
      </c>
    </row>
    <row r="14" spans="1:12" ht="18.75" x14ac:dyDescent="0.25">
      <c r="A14" s="56">
        <v>13.061666666666667</v>
      </c>
      <c r="B14" s="57" t="s">
        <v>9</v>
      </c>
      <c r="C14" s="45" t="s">
        <v>111</v>
      </c>
      <c r="D14" s="52">
        <v>11</v>
      </c>
      <c r="E14" s="52">
        <v>5</v>
      </c>
      <c r="F14" s="52">
        <v>7</v>
      </c>
      <c r="G14" s="52">
        <f>+(D14+E14+F14)/3</f>
        <v>7.666666666666667</v>
      </c>
      <c r="H14" s="52">
        <v>13</v>
      </c>
      <c r="I14" s="52">
        <v>16.16</v>
      </c>
      <c r="J14" s="52">
        <f>+(H14+I14)/2</f>
        <v>14.58</v>
      </c>
      <c r="K14" s="57">
        <v>19</v>
      </c>
      <c r="L14" s="58">
        <v>6</v>
      </c>
    </row>
    <row r="15" spans="1:12" ht="18.75" x14ac:dyDescent="0.25">
      <c r="A15" s="56">
        <v>12.772500000000001</v>
      </c>
      <c r="B15" s="57" t="s">
        <v>9</v>
      </c>
      <c r="C15" s="45" t="s">
        <v>42</v>
      </c>
      <c r="D15" s="52">
        <v>12</v>
      </c>
      <c r="E15" s="52">
        <v>9</v>
      </c>
      <c r="F15" s="52"/>
      <c r="G15" s="52">
        <f>+(D15+E15)/2</f>
        <v>10.5</v>
      </c>
      <c r="H15" s="52">
        <v>13</v>
      </c>
      <c r="I15" s="52">
        <v>13.5</v>
      </c>
      <c r="J15" s="52">
        <f>+(H15+I15)/2</f>
        <v>13.25</v>
      </c>
      <c r="K15" s="57">
        <v>17</v>
      </c>
      <c r="L15" s="58">
        <v>7</v>
      </c>
    </row>
    <row r="16" spans="1:12" ht="18.75" x14ac:dyDescent="0.25">
      <c r="A16" s="56">
        <v>12.71</v>
      </c>
      <c r="B16" s="57" t="s">
        <v>9</v>
      </c>
      <c r="C16" s="45" t="s">
        <v>71</v>
      </c>
      <c r="D16" s="52">
        <v>8</v>
      </c>
      <c r="E16" s="52">
        <v>5</v>
      </c>
      <c r="F16" s="52"/>
      <c r="G16" s="52">
        <f>+(D16+E16)/2</f>
        <v>6.5</v>
      </c>
      <c r="H16" s="52">
        <v>9</v>
      </c>
      <c r="I16" s="52">
        <v>13.66</v>
      </c>
      <c r="J16" s="52">
        <v>14.5</v>
      </c>
      <c r="K16" s="57">
        <v>16</v>
      </c>
      <c r="L16" s="58">
        <v>8</v>
      </c>
    </row>
    <row r="17" spans="1:12" ht="18.75" x14ac:dyDescent="0.25">
      <c r="A17" s="56">
        <v>12.355833333333335</v>
      </c>
      <c r="B17" s="57" t="s">
        <v>9</v>
      </c>
      <c r="C17" s="45" t="s">
        <v>47</v>
      </c>
      <c r="D17" s="59">
        <v>15</v>
      </c>
      <c r="E17" s="59">
        <v>4</v>
      </c>
      <c r="F17" s="52">
        <v>7.5</v>
      </c>
      <c r="G17" s="52">
        <f>+(D17+E17+F17)/3</f>
        <v>8.8333333333333339</v>
      </c>
      <c r="H17" s="59">
        <v>12</v>
      </c>
      <c r="I17" s="59">
        <v>14.5</v>
      </c>
      <c r="J17" s="52">
        <f t="shared" ref="J17:J30" si="1">+(H17+I17)/2</f>
        <v>13.25</v>
      </c>
      <c r="K17" s="57">
        <v>12</v>
      </c>
      <c r="L17" s="58">
        <v>9</v>
      </c>
    </row>
    <row r="18" spans="1:12" ht="18.75" x14ac:dyDescent="0.25">
      <c r="A18" s="56">
        <v>12.272500000000001</v>
      </c>
      <c r="B18" s="57" t="s">
        <v>9</v>
      </c>
      <c r="C18" s="45" t="s">
        <v>114</v>
      </c>
      <c r="D18" s="52">
        <v>7</v>
      </c>
      <c r="E18" s="52">
        <v>4</v>
      </c>
      <c r="F18" s="52"/>
      <c r="G18" s="52">
        <f>+(D18+E18)/2</f>
        <v>5.5</v>
      </c>
      <c r="H18" s="52">
        <v>14.5</v>
      </c>
      <c r="I18" s="52">
        <v>14</v>
      </c>
      <c r="J18" s="52">
        <f t="shared" si="1"/>
        <v>14.25</v>
      </c>
      <c r="K18" s="57">
        <v>6</v>
      </c>
      <c r="L18" s="58">
        <v>10</v>
      </c>
    </row>
    <row r="19" spans="1:12" ht="18.75" x14ac:dyDescent="0.25">
      <c r="A19" s="56">
        <v>12.178750000000001</v>
      </c>
      <c r="B19" s="57" t="s">
        <v>9</v>
      </c>
      <c r="C19" s="45" t="s">
        <v>53</v>
      </c>
      <c r="D19" s="52">
        <v>5</v>
      </c>
      <c r="E19" s="52">
        <v>7.5</v>
      </c>
      <c r="F19" s="52"/>
      <c r="G19" s="52">
        <f>+(D19+E19)/2</f>
        <v>6.25</v>
      </c>
      <c r="H19" s="52">
        <v>15.25</v>
      </c>
      <c r="I19" s="52">
        <v>12.5</v>
      </c>
      <c r="J19" s="52">
        <f t="shared" si="1"/>
        <v>13.875</v>
      </c>
      <c r="K19" s="57">
        <v>15</v>
      </c>
      <c r="L19" s="58">
        <v>11</v>
      </c>
    </row>
    <row r="20" spans="1:12" ht="18.75" x14ac:dyDescent="0.25">
      <c r="A20" s="56">
        <v>12.004999999999999</v>
      </c>
      <c r="B20" s="57" t="s">
        <v>9</v>
      </c>
      <c r="C20" s="45" t="s">
        <v>115</v>
      </c>
      <c r="D20" s="52">
        <v>5.5</v>
      </c>
      <c r="E20" s="52">
        <v>6</v>
      </c>
      <c r="F20" s="52"/>
      <c r="G20" s="52">
        <f>+(D20+E20)/2</f>
        <v>5.75</v>
      </c>
      <c r="H20" s="52">
        <v>12.5</v>
      </c>
      <c r="I20" s="52">
        <v>15.12</v>
      </c>
      <c r="J20" s="52">
        <f t="shared" si="1"/>
        <v>13.809999999999999</v>
      </c>
      <c r="K20" s="57">
        <v>10</v>
      </c>
      <c r="L20" s="58">
        <v>12</v>
      </c>
    </row>
    <row r="21" spans="1:12" ht="18.75" x14ac:dyDescent="0.25">
      <c r="A21" s="56">
        <v>11.939166666666667</v>
      </c>
      <c r="B21" s="57" t="s">
        <v>9</v>
      </c>
      <c r="C21" s="45" t="s">
        <v>64</v>
      </c>
      <c r="D21" s="59">
        <v>5</v>
      </c>
      <c r="E21" s="59">
        <v>11</v>
      </c>
      <c r="F21" s="52">
        <v>10</v>
      </c>
      <c r="G21" s="52">
        <f>+(D21+E21+F21)/3</f>
        <v>8.6666666666666661</v>
      </c>
      <c r="H21" s="59">
        <v>10.5</v>
      </c>
      <c r="I21" s="59">
        <v>15</v>
      </c>
      <c r="J21" s="52">
        <f t="shared" si="1"/>
        <v>12.75</v>
      </c>
      <c r="K21" s="57">
        <v>13</v>
      </c>
      <c r="L21" s="58">
        <v>13</v>
      </c>
    </row>
    <row r="22" spans="1:12" ht="18.75" x14ac:dyDescent="0.25">
      <c r="A22" s="56">
        <v>11.772500000000001</v>
      </c>
      <c r="B22" s="57" t="s">
        <v>9</v>
      </c>
      <c r="C22" s="45" t="s">
        <v>83</v>
      </c>
      <c r="D22" s="59">
        <v>7</v>
      </c>
      <c r="E22" s="59">
        <v>6</v>
      </c>
      <c r="F22" s="52"/>
      <c r="G22" s="52">
        <f>+(D22+E22)/2</f>
        <v>6.5</v>
      </c>
      <c r="H22" s="59">
        <v>13</v>
      </c>
      <c r="I22" s="59">
        <v>13.5</v>
      </c>
      <c r="J22" s="52">
        <f t="shared" si="1"/>
        <v>13.25</v>
      </c>
      <c r="K22" s="57">
        <v>20</v>
      </c>
      <c r="L22" s="58">
        <v>14</v>
      </c>
    </row>
    <row r="23" spans="1:12" ht="18.75" x14ac:dyDescent="0.25">
      <c r="A23" s="56">
        <v>11.751666666666667</v>
      </c>
      <c r="B23" s="57" t="s">
        <v>9</v>
      </c>
      <c r="C23" s="45" t="s">
        <v>50</v>
      </c>
      <c r="D23" s="52">
        <v>4</v>
      </c>
      <c r="E23" s="52">
        <v>9</v>
      </c>
      <c r="F23" s="52">
        <v>4</v>
      </c>
      <c r="G23" s="52">
        <f>+(D23+E23+F23)/3</f>
        <v>5.666666666666667</v>
      </c>
      <c r="H23" s="52">
        <v>14</v>
      </c>
      <c r="I23" s="52">
        <v>13</v>
      </c>
      <c r="J23" s="52">
        <f t="shared" si="1"/>
        <v>13.5</v>
      </c>
      <c r="K23" s="57">
        <v>2</v>
      </c>
      <c r="L23" s="58">
        <v>15</v>
      </c>
    </row>
    <row r="24" spans="1:12" ht="18.75" x14ac:dyDescent="0.25">
      <c r="A24" s="56">
        <v>11.585000000000001</v>
      </c>
      <c r="B24" s="57" t="s">
        <v>9</v>
      </c>
      <c r="C24" s="45" t="s">
        <v>78</v>
      </c>
      <c r="D24" s="52">
        <v>9</v>
      </c>
      <c r="E24" s="52">
        <v>7</v>
      </c>
      <c r="F24" s="52"/>
      <c r="G24" s="52">
        <f t="shared" ref="G24:G29" si="2">+(D24+E24)/2</f>
        <v>8</v>
      </c>
      <c r="H24" s="52">
        <v>12</v>
      </c>
      <c r="I24" s="52">
        <v>13</v>
      </c>
      <c r="J24" s="52">
        <f t="shared" si="1"/>
        <v>12.5</v>
      </c>
      <c r="K24" s="57">
        <v>7</v>
      </c>
      <c r="L24" s="58">
        <v>16</v>
      </c>
    </row>
    <row r="25" spans="1:12" ht="18.75" x14ac:dyDescent="0.25">
      <c r="A25" s="56">
        <v>11.522500000000001</v>
      </c>
      <c r="B25" s="57" t="s">
        <v>9</v>
      </c>
      <c r="C25" s="45" t="s">
        <v>36</v>
      </c>
      <c r="D25" s="52">
        <v>9</v>
      </c>
      <c r="E25" s="52">
        <v>11</v>
      </c>
      <c r="F25" s="52"/>
      <c r="G25" s="52">
        <f t="shared" si="2"/>
        <v>10</v>
      </c>
      <c r="H25" s="52">
        <v>13</v>
      </c>
      <c r="I25" s="52">
        <v>10.5</v>
      </c>
      <c r="J25" s="52">
        <f t="shared" si="1"/>
        <v>11.75</v>
      </c>
      <c r="K25" s="57">
        <v>1</v>
      </c>
      <c r="L25" s="58">
        <v>17</v>
      </c>
    </row>
    <row r="26" spans="1:12" ht="18.75" x14ac:dyDescent="0.25">
      <c r="A26" s="56">
        <v>11.392500000000002</v>
      </c>
      <c r="B26" s="57" t="s">
        <v>9</v>
      </c>
      <c r="C26" s="45" t="s">
        <v>135</v>
      </c>
      <c r="D26" s="52">
        <v>9</v>
      </c>
      <c r="E26" s="52">
        <v>9</v>
      </c>
      <c r="F26" s="52"/>
      <c r="G26" s="52">
        <f t="shared" si="2"/>
        <v>9</v>
      </c>
      <c r="H26" s="52">
        <v>12.82</v>
      </c>
      <c r="I26" s="52">
        <v>11</v>
      </c>
      <c r="J26" s="52">
        <f t="shared" si="1"/>
        <v>11.91</v>
      </c>
      <c r="K26" s="57">
        <v>21</v>
      </c>
      <c r="L26" s="58">
        <v>18</v>
      </c>
    </row>
    <row r="27" spans="1:12" ht="18.75" x14ac:dyDescent="0.25">
      <c r="A27" s="56">
        <v>11.207500000000001</v>
      </c>
      <c r="B27" s="57" t="s">
        <v>9</v>
      </c>
      <c r="C27" s="45" t="s">
        <v>84</v>
      </c>
      <c r="D27" s="59">
        <v>7</v>
      </c>
      <c r="E27" s="59">
        <v>7</v>
      </c>
      <c r="F27" s="52"/>
      <c r="G27" s="52">
        <f t="shared" si="2"/>
        <v>7</v>
      </c>
      <c r="H27" s="59">
        <v>12.5</v>
      </c>
      <c r="I27" s="59">
        <v>12.16</v>
      </c>
      <c r="J27" s="52">
        <f t="shared" si="1"/>
        <v>12.33</v>
      </c>
      <c r="K27" s="57">
        <v>14</v>
      </c>
      <c r="L27" s="58">
        <v>19</v>
      </c>
    </row>
    <row r="28" spans="1:12" ht="18.75" x14ac:dyDescent="0.25">
      <c r="A28" s="56">
        <v>10.772500000000001</v>
      </c>
      <c r="B28" s="57" t="s">
        <v>9</v>
      </c>
      <c r="C28" s="45" t="s">
        <v>41</v>
      </c>
      <c r="D28" s="52">
        <v>8</v>
      </c>
      <c r="E28" s="52">
        <v>9</v>
      </c>
      <c r="F28" s="52"/>
      <c r="G28" s="52">
        <f t="shared" si="2"/>
        <v>8.5</v>
      </c>
      <c r="H28" s="52">
        <v>10</v>
      </c>
      <c r="I28" s="52">
        <v>12.5</v>
      </c>
      <c r="J28" s="52">
        <f t="shared" si="1"/>
        <v>11.25</v>
      </c>
      <c r="K28" s="57">
        <v>18</v>
      </c>
      <c r="L28" s="58">
        <v>20</v>
      </c>
    </row>
    <row r="29" spans="1:12" ht="18.75" x14ac:dyDescent="0.25">
      <c r="A29" s="56">
        <v>10.397500000000001</v>
      </c>
      <c r="B29" s="57" t="s">
        <v>9</v>
      </c>
      <c r="C29" s="45" t="s">
        <v>88</v>
      </c>
      <c r="D29" s="52">
        <v>6</v>
      </c>
      <c r="E29" s="52">
        <v>6.5</v>
      </c>
      <c r="F29" s="52"/>
      <c r="G29" s="52">
        <f t="shared" si="2"/>
        <v>6.25</v>
      </c>
      <c r="H29" s="52">
        <v>9.5</v>
      </c>
      <c r="I29" s="52">
        <v>13.5</v>
      </c>
      <c r="J29" s="52">
        <f t="shared" si="1"/>
        <v>11.5</v>
      </c>
      <c r="K29" s="57">
        <v>8</v>
      </c>
      <c r="L29" s="58">
        <v>21</v>
      </c>
    </row>
    <row r="30" spans="1:12" ht="18.75" x14ac:dyDescent="0.25">
      <c r="A30" s="56">
        <v>10.001666666666667</v>
      </c>
      <c r="B30" s="57" t="s">
        <v>9</v>
      </c>
      <c r="C30" s="45" t="s">
        <v>48</v>
      </c>
      <c r="D30" s="59">
        <v>12</v>
      </c>
      <c r="E30" s="59">
        <v>7</v>
      </c>
      <c r="F30" s="52">
        <v>8.5</v>
      </c>
      <c r="G30" s="52">
        <f>+(D30+E30+F30)/3</f>
        <v>9.1666666666666661</v>
      </c>
      <c r="H30" s="59">
        <v>10</v>
      </c>
      <c r="I30" s="59">
        <v>10</v>
      </c>
      <c r="J30" s="52">
        <f t="shared" si="1"/>
        <v>10</v>
      </c>
      <c r="K30" s="57">
        <v>22</v>
      </c>
      <c r="L30" s="58">
        <v>22</v>
      </c>
    </row>
    <row r="31" spans="1:12" ht="21" x14ac:dyDescent="0.3">
      <c r="A31" s="33"/>
      <c r="C31" s="18" t="s">
        <v>297</v>
      </c>
      <c r="D31" s="18"/>
      <c r="E31" s="18"/>
      <c r="F31" s="18"/>
      <c r="G31" s="18"/>
      <c r="H31" s="18"/>
      <c r="I31" s="18"/>
      <c r="J31" s="18"/>
      <c r="K31" s="18"/>
    </row>
    <row r="32" spans="1:12" ht="21" x14ac:dyDescent="0.3">
      <c r="A32" s="33"/>
      <c r="B32" s="18" t="s">
        <v>281</v>
      </c>
      <c r="C32" s="18"/>
      <c r="D32" s="18"/>
      <c r="E32" s="18"/>
      <c r="F32" s="18"/>
      <c r="G32" s="18"/>
      <c r="H32" s="18"/>
      <c r="I32" s="18"/>
      <c r="J32" s="18"/>
      <c r="K32" s="38" t="s">
        <v>288</v>
      </c>
      <c r="L32" s="18"/>
    </row>
    <row r="33" spans="3:12" ht="21" x14ac:dyDescent="0.3">
      <c r="C33" s="18"/>
      <c r="D33" s="18"/>
      <c r="E33" s="18"/>
      <c r="F33" s="18"/>
      <c r="G33" s="18"/>
      <c r="H33" s="18"/>
      <c r="I33" s="18"/>
      <c r="J33" s="18"/>
      <c r="K33" s="18"/>
      <c r="L33" s="38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M44"/>
  <sheetViews>
    <sheetView topLeftCell="A24" workbookViewId="0">
      <selection activeCell="M3" sqref="A3:M43"/>
    </sheetView>
  </sheetViews>
  <sheetFormatPr defaultColWidth="10.76171875" defaultRowHeight="15" x14ac:dyDescent="0.2"/>
  <cols>
    <col min="2" max="2" width="11.43359375" style="33"/>
    <col min="4" max="4" width="30.265625" customWidth="1"/>
    <col min="5" max="11" width="0" hidden="1" customWidth="1"/>
  </cols>
  <sheetData>
    <row r="3" spans="2:13" ht="21" x14ac:dyDescent="0.3">
      <c r="I3" s="12"/>
      <c r="J3" s="12"/>
      <c r="K3" s="18"/>
      <c r="L3" s="19" t="s">
        <v>277</v>
      </c>
    </row>
    <row r="4" spans="2:13" ht="21" x14ac:dyDescent="0.3">
      <c r="K4" s="18"/>
      <c r="L4" s="18" t="s">
        <v>278</v>
      </c>
    </row>
    <row r="5" spans="2:13" ht="21" x14ac:dyDescent="0.3">
      <c r="K5" s="18"/>
      <c r="L5" s="18" t="s">
        <v>295</v>
      </c>
    </row>
    <row r="6" spans="2:13" ht="21" x14ac:dyDescent="0.3">
      <c r="K6" s="18"/>
      <c r="L6" s="18" t="s">
        <v>279</v>
      </c>
    </row>
    <row r="7" spans="2:13" ht="21" x14ac:dyDescent="0.3">
      <c r="K7" s="18"/>
      <c r="L7" s="42" t="s">
        <v>296</v>
      </c>
    </row>
    <row r="11" spans="2:13" ht="18.75" x14ac:dyDescent="0.25">
      <c r="B11" s="53" t="s">
        <v>286</v>
      </c>
      <c r="C11" s="57" t="s">
        <v>4</v>
      </c>
      <c r="D11" s="57" t="s">
        <v>12</v>
      </c>
      <c r="E11" s="53" t="s">
        <v>0</v>
      </c>
      <c r="F11" s="53" t="s">
        <v>1</v>
      </c>
      <c r="G11" s="53" t="s">
        <v>11</v>
      </c>
      <c r="H11" s="53" t="s">
        <v>2</v>
      </c>
      <c r="I11" s="53" t="s">
        <v>0</v>
      </c>
      <c r="J11" s="53" t="s">
        <v>1</v>
      </c>
      <c r="K11" s="53"/>
      <c r="L11" s="57" t="s">
        <v>5</v>
      </c>
      <c r="M11" s="45" t="s">
        <v>287</v>
      </c>
    </row>
    <row r="12" spans="2:13" ht="18.75" x14ac:dyDescent="0.25">
      <c r="B12" s="56">
        <v>15.62</v>
      </c>
      <c r="C12" s="44" t="s">
        <v>9</v>
      </c>
      <c r="D12" s="20" t="s">
        <v>272</v>
      </c>
      <c r="E12" s="22">
        <v>10.5</v>
      </c>
      <c r="F12" s="22">
        <v>12</v>
      </c>
      <c r="G12" s="20"/>
      <c r="H12" s="21">
        <f t="shared" ref="H12:H40" si="0">+(E12+F12)/2</f>
        <v>11.25</v>
      </c>
      <c r="I12" s="22">
        <v>14.5</v>
      </c>
      <c r="J12" s="22">
        <v>18</v>
      </c>
      <c r="K12" s="21">
        <f t="shared" ref="K12:K22" si="1">+(J12+I12)/2</f>
        <v>16.25</v>
      </c>
      <c r="L12" s="44">
        <v>2</v>
      </c>
      <c r="M12" s="20">
        <v>1</v>
      </c>
    </row>
    <row r="13" spans="2:13" ht="18.75" x14ac:dyDescent="0.25">
      <c r="B13" s="56">
        <v>15.37</v>
      </c>
      <c r="C13" s="44" t="s">
        <v>9</v>
      </c>
      <c r="D13" s="20" t="s">
        <v>167</v>
      </c>
      <c r="E13" s="20">
        <v>10</v>
      </c>
      <c r="F13" s="20">
        <v>9</v>
      </c>
      <c r="G13" s="20"/>
      <c r="H13" s="21">
        <f t="shared" si="0"/>
        <v>9.5</v>
      </c>
      <c r="I13" s="20">
        <v>16.5</v>
      </c>
      <c r="J13" s="20">
        <v>16.5</v>
      </c>
      <c r="K13" s="21">
        <f t="shared" si="1"/>
        <v>16.5</v>
      </c>
      <c r="L13" s="44">
        <v>16</v>
      </c>
      <c r="M13" s="20">
        <v>2</v>
      </c>
    </row>
    <row r="14" spans="2:13" ht="18.75" x14ac:dyDescent="0.25">
      <c r="B14" s="56">
        <v>13.744999999999999</v>
      </c>
      <c r="C14" s="44" t="s">
        <v>9</v>
      </c>
      <c r="D14" s="20" t="s">
        <v>202</v>
      </c>
      <c r="E14" s="25">
        <v>7</v>
      </c>
      <c r="F14" s="25">
        <v>11</v>
      </c>
      <c r="G14" s="20"/>
      <c r="H14" s="21">
        <f t="shared" si="0"/>
        <v>9</v>
      </c>
      <c r="I14" s="25">
        <v>15</v>
      </c>
      <c r="J14" s="25">
        <v>14</v>
      </c>
      <c r="K14" s="21">
        <f t="shared" si="1"/>
        <v>14.5</v>
      </c>
      <c r="L14" s="44">
        <v>18</v>
      </c>
      <c r="M14" s="20">
        <v>3</v>
      </c>
    </row>
    <row r="15" spans="2:13" ht="18.75" x14ac:dyDescent="0.25">
      <c r="B15" s="56">
        <v>13.494999999999999</v>
      </c>
      <c r="C15" s="44" t="s">
        <v>9</v>
      </c>
      <c r="D15" s="20" t="s">
        <v>157</v>
      </c>
      <c r="E15" s="22">
        <v>9.5</v>
      </c>
      <c r="F15" s="22">
        <v>8</v>
      </c>
      <c r="G15" s="22"/>
      <c r="H15" s="21">
        <f t="shared" si="0"/>
        <v>8.75</v>
      </c>
      <c r="I15" s="22">
        <v>14</v>
      </c>
      <c r="J15" s="22">
        <v>14.5</v>
      </c>
      <c r="K15" s="21">
        <f t="shared" si="1"/>
        <v>14.25</v>
      </c>
      <c r="L15" s="44">
        <v>8</v>
      </c>
      <c r="M15" s="20">
        <v>4</v>
      </c>
    </row>
    <row r="16" spans="2:13" ht="18.75" x14ac:dyDescent="0.25">
      <c r="B16" s="56">
        <v>13.432499999999999</v>
      </c>
      <c r="C16" s="44" t="s">
        <v>9</v>
      </c>
      <c r="D16" s="20" t="s">
        <v>216</v>
      </c>
      <c r="E16" s="20">
        <v>9</v>
      </c>
      <c r="F16" s="20">
        <v>11</v>
      </c>
      <c r="G16" s="20"/>
      <c r="H16" s="21">
        <f t="shared" si="0"/>
        <v>10</v>
      </c>
      <c r="I16" s="20">
        <v>14.5</v>
      </c>
      <c r="J16" s="20">
        <v>13</v>
      </c>
      <c r="K16" s="21">
        <f t="shared" si="1"/>
        <v>13.75</v>
      </c>
      <c r="L16" s="44">
        <v>19</v>
      </c>
      <c r="M16" s="20">
        <v>5</v>
      </c>
    </row>
    <row r="17" spans="2:13" ht="18.75" x14ac:dyDescent="0.25">
      <c r="B17" s="56">
        <v>13.37</v>
      </c>
      <c r="C17" s="44" t="s">
        <v>9</v>
      </c>
      <c r="D17" s="20" t="s">
        <v>206</v>
      </c>
      <c r="E17" s="22">
        <v>7</v>
      </c>
      <c r="F17" s="22">
        <v>6.5</v>
      </c>
      <c r="G17" s="20"/>
      <c r="H17" s="21">
        <f t="shared" si="0"/>
        <v>6.75</v>
      </c>
      <c r="I17" s="22">
        <v>16.5</v>
      </c>
      <c r="J17" s="22">
        <v>13</v>
      </c>
      <c r="K17" s="21">
        <f t="shared" si="1"/>
        <v>14.75</v>
      </c>
      <c r="L17" s="44">
        <v>13</v>
      </c>
      <c r="M17" s="20">
        <v>6</v>
      </c>
    </row>
    <row r="18" spans="2:13" ht="18.75" x14ac:dyDescent="0.25">
      <c r="B18" s="56">
        <v>13.244999999999999</v>
      </c>
      <c r="C18" s="44" t="s">
        <v>9</v>
      </c>
      <c r="D18" s="20" t="s">
        <v>221</v>
      </c>
      <c r="E18" s="20">
        <v>12</v>
      </c>
      <c r="F18" s="20">
        <v>14</v>
      </c>
      <c r="G18" s="20"/>
      <c r="H18" s="21">
        <f t="shared" si="0"/>
        <v>13</v>
      </c>
      <c r="I18" s="20">
        <v>14</v>
      </c>
      <c r="J18" s="20">
        <v>11</v>
      </c>
      <c r="K18" s="21">
        <f t="shared" si="1"/>
        <v>12.5</v>
      </c>
      <c r="L18" s="44">
        <v>7</v>
      </c>
      <c r="M18" s="20">
        <v>7</v>
      </c>
    </row>
    <row r="19" spans="2:13" ht="18.75" x14ac:dyDescent="0.25">
      <c r="B19" s="56">
        <v>12.994999999999999</v>
      </c>
      <c r="C19" s="44" t="s">
        <v>9</v>
      </c>
      <c r="D19" s="20" t="s">
        <v>196</v>
      </c>
      <c r="E19" s="20">
        <v>8</v>
      </c>
      <c r="F19" s="20">
        <v>7</v>
      </c>
      <c r="G19" s="20"/>
      <c r="H19" s="21">
        <f t="shared" si="0"/>
        <v>7.5</v>
      </c>
      <c r="I19" s="20">
        <v>14.5</v>
      </c>
      <c r="J19" s="20">
        <v>13.5</v>
      </c>
      <c r="K19" s="21">
        <f t="shared" si="1"/>
        <v>14</v>
      </c>
      <c r="L19" s="44">
        <v>24</v>
      </c>
      <c r="M19" s="20">
        <v>8</v>
      </c>
    </row>
    <row r="20" spans="2:13" ht="18.75" x14ac:dyDescent="0.25">
      <c r="B20" s="56">
        <v>12.557499999999999</v>
      </c>
      <c r="C20" s="44" t="s">
        <v>9</v>
      </c>
      <c r="D20" s="20" t="s">
        <v>195</v>
      </c>
      <c r="E20" s="20">
        <v>7.5</v>
      </c>
      <c r="F20" s="20">
        <v>7</v>
      </c>
      <c r="G20" s="20"/>
      <c r="H20" s="21">
        <f t="shared" si="0"/>
        <v>7.25</v>
      </c>
      <c r="I20" s="20">
        <v>12</v>
      </c>
      <c r="J20" s="20">
        <v>15</v>
      </c>
      <c r="K20" s="21">
        <f t="shared" si="1"/>
        <v>13.5</v>
      </c>
      <c r="L20" s="44">
        <v>22</v>
      </c>
      <c r="M20" s="20">
        <v>9</v>
      </c>
    </row>
    <row r="21" spans="2:13" ht="18.75" x14ac:dyDescent="0.25">
      <c r="B21" s="56">
        <v>12.5525</v>
      </c>
      <c r="C21" s="44" t="s">
        <v>9</v>
      </c>
      <c r="D21" s="20" t="s">
        <v>222</v>
      </c>
      <c r="E21" s="20">
        <v>10</v>
      </c>
      <c r="F21" s="20">
        <v>8</v>
      </c>
      <c r="G21" s="20"/>
      <c r="H21" s="21">
        <f t="shared" si="0"/>
        <v>9</v>
      </c>
      <c r="I21" s="20">
        <v>13.32</v>
      </c>
      <c r="J21" s="20">
        <v>12.5</v>
      </c>
      <c r="K21" s="21">
        <f t="shared" si="1"/>
        <v>12.91</v>
      </c>
      <c r="L21" s="44">
        <v>6</v>
      </c>
      <c r="M21" s="20">
        <v>10</v>
      </c>
    </row>
    <row r="22" spans="2:13" ht="18.75" x14ac:dyDescent="0.25">
      <c r="B22" s="56">
        <v>12.244999999999999</v>
      </c>
      <c r="C22" s="44" t="s">
        <v>9</v>
      </c>
      <c r="D22" s="20" t="s">
        <v>214</v>
      </c>
      <c r="E22" s="20">
        <v>7</v>
      </c>
      <c r="F22" s="20">
        <v>8</v>
      </c>
      <c r="G22" s="20"/>
      <c r="H22" s="21">
        <f t="shared" si="0"/>
        <v>7.5</v>
      </c>
      <c r="I22" s="20">
        <v>15</v>
      </c>
      <c r="J22" s="20">
        <v>11</v>
      </c>
      <c r="K22" s="21">
        <f t="shared" si="1"/>
        <v>13</v>
      </c>
      <c r="L22" s="44">
        <v>29</v>
      </c>
      <c r="M22" s="20">
        <v>11</v>
      </c>
    </row>
    <row r="23" spans="2:13" ht="18.75" x14ac:dyDescent="0.25">
      <c r="B23" s="56">
        <v>12.244999999999999</v>
      </c>
      <c r="C23" s="44" t="s">
        <v>9</v>
      </c>
      <c r="D23" s="20" t="s">
        <v>258</v>
      </c>
      <c r="E23" s="20">
        <v>3</v>
      </c>
      <c r="F23" s="20">
        <v>6</v>
      </c>
      <c r="G23" s="20"/>
      <c r="H23" s="21">
        <f t="shared" si="0"/>
        <v>4.5</v>
      </c>
      <c r="I23" s="20">
        <v>10.5</v>
      </c>
      <c r="J23" s="20">
        <v>15</v>
      </c>
      <c r="K23" s="23">
        <v>14</v>
      </c>
      <c r="L23" s="44">
        <v>27</v>
      </c>
      <c r="M23" s="20">
        <v>12</v>
      </c>
    </row>
    <row r="24" spans="2:13" ht="18.75" x14ac:dyDescent="0.25">
      <c r="B24" s="56">
        <v>12.182499999999999</v>
      </c>
      <c r="C24" s="44" t="s">
        <v>9</v>
      </c>
      <c r="D24" s="20" t="s">
        <v>198</v>
      </c>
      <c r="E24" s="20">
        <v>10</v>
      </c>
      <c r="F24" s="20">
        <v>6</v>
      </c>
      <c r="G24" s="20"/>
      <c r="H24" s="21">
        <f t="shared" si="0"/>
        <v>8</v>
      </c>
      <c r="I24" s="20">
        <v>12.5</v>
      </c>
      <c r="J24" s="20">
        <v>13</v>
      </c>
      <c r="K24" s="21">
        <f t="shared" ref="K24:K40" si="2">+(J24+I24)/2</f>
        <v>12.75</v>
      </c>
      <c r="L24" s="44">
        <v>30</v>
      </c>
      <c r="M24" s="20">
        <v>13</v>
      </c>
    </row>
    <row r="25" spans="2:13" ht="18.75" x14ac:dyDescent="0.25">
      <c r="B25" s="56">
        <v>12.12</v>
      </c>
      <c r="C25" s="44" t="s">
        <v>9</v>
      </c>
      <c r="D25" s="20" t="s">
        <v>163</v>
      </c>
      <c r="E25" s="20">
        <v>13</v>
      </c>
      <c r="F25" s="20">
        <v>10</v>
      </c>
      <c r="G25" s="20"/>
      <c r="H25" s="21">
        <f t="shared" si="0"/>
        <v>11.5</v>
      </c>
      <c r="I25" s="20">
        <v>11</v>
      </c>
      <c r="J25" s="20">
        <v>12</v>
      </c>
      <c r="K25" s="21">
        <f t="shared" si="2"/>
        <v>11.5</v>
      </c>
      <c r="L25" s="44">
        <v>23</v>
      </c>
      <c r="M25" s="20">
        <v>14</v>
      </c>
    </row>
    <row r="26" spans="2:13" ht="18.75" x14ac:dyDescent="0.25">
      <c r="B26" s="56">
        <v>12.12</v>
      </c>
      <c r="C26" s="44" t="s">
        <v>9</v>
      </c>
      <c r="D26" s="20" t="s">
        <v>188</v>
      </c>
      <c r="E26" s="20">
        <v>9</v>
      </c>
      <c r="F26" s="20">
        <v>8</v>
      </c>
      <c r="G26" s="20"/>
      <c r="H26" s="21">
        <f t="shared" si="0"/>
        <v>8.5</v>
      </c>
      <c r="I26" s="20">
        <v>14</v>
      </c>
      <c r="J26" s="20">
        <v>11</v>
      </c>
      <c r="K26" s="21">
        <f t="shared" si="2"/>
        <v>12.5</v>
      </c>
      <c r="L26" s="44">
        <v>31</v>
      </c>
      <c r="M26" s="20">
        <v>15</v>
      </c>
    </row>
    <row r="27" spans="2:13" ht="18.75" x14ac:dyDescent="0.25">
      <c r="B27" s="56">
        <v>12.057499999999999</v>
      </c>
      <c r="C27" s="44" t="s">
        <v>9</v>
      </c>
      <c r="D27" s="20" t="s">
        <v>154</v>
      </c>
      <c r="E27" s="25">
        <v>8</v>
      </c>
      <c r="F27" s="25">
        <v>10</v>
      </c>
      <c r="G27" s="25"/>
      <c r="H27" s="21">
        <f t="shared" si="0"/>
        <v>9</v>
      </c>
      <c r="I27" s="25">
        <v>11.5</v>
      </c>
      <c r="J27" s="25">
        <v>13</v>
      </c>
      <c r="K27" s="21">
        <f t="shared" si="2"/>
        <v>12.25</v>
      </c>
      <c r="L27" s="44">
        <v>10</v>
      </c>
      <c r="M27" s="20">
        <v>16</v>
      </c>
    </row>
    <row r="28" spans="2:13" ht="18.75" x14ac:dyDescent="0.25">
      <c r="B28" s="56">
        <v>12.057499999999999</v>
      </c>
      <c r="C28" s="44" t="s">
        <v>9</v>
      </c>
      <c r="D28" s="20" t="s">
        <v>243</v>
      </c>
      <c r="E28" s="20">
        <v>8</v>
      </c>
      <c r="F28" s="20">
        <v>10</v>
      </c>
      <c r="G28" s="20"/>
      <c r="H28" s="21">
        <f t="shared" si="0"/>
        <v>9</v>
      </c>
      <c r="I28" s="20">
        <v>12</v>
      </c>
      <c r="J28" s="20">
        <v>12.5</v>
      </c>
      <c r="K28" s="21">
        <f t="shared" si="2"/>
        <v>12.25</v>
      </c>
      <c r="L28" s="44">
        <v>20</v>
      </c>
      <c r="M28" s="20">
        <v>17</v>
      </c>
    </row>
    <row r="29" spans="2:13" ht="18.75" x14ac:dyDescent="0.25">
      <c r="B29" s="56">
        <v>11.994999999999999</v>
      </c>
      <c r="C29" s="44" t="s">
        <v>9</v>
      </c>
      <c r="D29" s="20" t="s">
        <v>149</v>
      </c>
      <c r="E29" s="20">
        <v>7.5</v>
      </c>
      <c r="F29" s="20">
        <v>7</v>
      </c>
      <c r="G29" s="20"/>
      <c r="H29" s="21">
        <f t="shared" si="0"/>
        <v>7.25</v>
      </c>
      <c r="I29" s="20">
        <v>11.5</v>
      </c>
      <c r="J29" s="20">
        <v>14</v>
      </c>
      <c r="K29" s="21">
        <f t="shared" si="2"/>
        <v>12.75</v>
      </c>
      <c r="L29" s="44">
        <v>11</v>
      </c>
      <c r="M29" s="20">
        <v>18</v>
      </c>
    </row>
    <row r="30" spans="2:13" ht="18.75" x14ac:dyDescent="0.25">
      <c r="B30" s="56">
        <v>11.994999999999999</v>
      </c>
      <c r="C30" s="44" t="s">
        <v>9</v>
      </c>
      <c r="D30" s="20" t="s">
        <v>262</v>
      </c>
      <c r="E30" s="20">
        <v>10</v>
      </c>
      <c r="F30" s="20">
        <v>9</v>
      </c>
      <c r="G30" s="20"/>
      <c r="H30" s="21">
        <f t="shared" si="0"/>
        <v>9.5</v>
      </c>
      <c r="I30" s="20">
        <v>11</v>
      </c>
      <c r="J30" s="20">
        <v>13</v>
      </c>
      <c r="K30" s="21">
        <f t="shared" si="2"/>
        <v>12</v>
      </c>
      <c r="L30" s="44">
        <v>12</v>
      </c>
      <c r="M30" s="20">
        <v>19</v>
      </c>
    </row>
    <row r="31" spans="2:13" ht="18.75" x14ac:dyDescent="0.25">
      <c r="B31" s="56">
        <v>11.62</v>
      </c>
      <c r="C31" s="44" t="s">
        <v>9</v>
      </c>
      <c r="D31" s="20" t="s">
        <v>255</v>
      </c>
      <c r="E31" s="20">
        <v>8.5</v>
      </c>
      <c r="F31" s="20">
        <v>7.5</v>
      </c>
      <c r="G31" s="20"/>
      <c r="H31" s="21">
        <f t="shared" si="0"/>
        <v>8</v>
      </c>
      <c r="I31" s="20">
        <v>12</v>
      </c>
      <c r="J31" s="20">
        <v>12</v>
      </c>
      <c r="K31" s="21">
        <f t="shared" si="2"/>
        <v>12</v>
      </c>
      <c r="L31" s="44">
        <v>3</v>
      </c>
      <c r="M31" s="20">
        <v>20</v>
      </c>
    </row>
    <row r="32" spans="2:13" ht="18.75" x14ac:dyDescent="0.25">
      <c r="B32" s="56">
        <v>11.557499999999999</v>
      </c>
      <c r="C32" s="44" t="s">
        <v>9</v>
      </c>
      <c r="D32" s="20" t="s">
        <v>229</v>
      </c>
      <c r="E32" s="22">
        <v>12</v>
      </c>
      <c r="F32" s="22">
        <v>8</v>
      </c>
      <c r="G32" s="20"/>
      <c r="H32" s="21">
        <f t="shared" si="0"/>
        <v>10</v>
      </c>
      <c r="I32" s="22">
        <v>12</v>
      </c>
      <c r="J32" s="22">
        <v>10.5</v>
      </c>
      <c r="K32" s="21">
        <f t="shared" si="2"/>
        <v>11.25</v>
      </c>
      <c r="L32" s="44">
        <v>17</v>
      </c>
      <c r="M32" s="20">
        <v>21</v>
      </c>
    </row>
    <row r="33" spans="2:13" ht="18.75" x14ac:dyDescent="0.25">
      <c r="B33" s="56">
        <v>11.432499999999999</v>
      </c>
      <c r="C33" s="44" t="s">
        <v>9</v>
      </c>
      <c r="D33" s="20" t="s">
        <v>187</v>
      </c>
      <c r="E33" s="20">
        <v>5</v>
      </c>
      <c r="F33" s="20">
        <v>2</v>
      </c>
      <c r="G33" s="20"/>
      <c r="H33" s="21">
        <f t="shared" si="0"/>
        <v>3.5</v>
      </c>
      <c r="I33" s="20">
        <v>13</v>
      </c>
      <c r="J33" s="20">
        <v>13.5</v>
      </c>
      <c r="K33" s="21">
        <f t="shared" si="2"/>
        <v>13.25</v>
      </c>
      <c r="L33" s="44">
        <v>25</v>
      </c>
      <c r="M33" s="20">
        <v>22</v>
      </c>
    </row>
    <row r="34" spans="2:13" ht="18.75" x14ac:dyDescent="0.25">
      <c r="B34" s="56">
        <v>11.432499999999999</v>
      </c>
      <c r="C34" s="44" t="s">
        <v>9</v>
      </c>
      <c r="D34" s="20" t="s">
        <v>264</v>
      </c>
      <c r="E34" s="20">
        <v>6</v>
      </c>
      <c r="F34" s="20">
        <v>7</v>
      </c>
      <c r="G34" s="20"/>
      <c r="H34" s="21">
        <f t="shared" si="0"/>
        <v>6.5</v>
      </c>
      <c r="I34" s="20">
        <v>11</v>
      </c>
      <c r="J34" s="20">
        <v>13.5</v>
      </c>
      <c r="K34" s="21">
        <f t="shared" si="2"/>
        <v>12.25</v>
      </c>
      <c r="L34" s="44">
        <v>9</v>
      </c>
      <c r="M34" s="20">
        <v>23</v>
      </c>
    </row>
    <row r="35" spans="2:13" ht="18.75" x14ac:dyDescent="0.25">
      <c r="B35" s="56">
        <v>11.37</v>
      </c>
      <c r="C35" s="44" t="s">
        <v>9</v>
      </c>
      <c r="D35" s="20" t="s">
        <v>183</v>
      </c>
      <c r="E35" s="22">
        <v>7</v>
      </c>
      <c r="F35" s="22">
        <v>7</v>
      </c>
      <c r="G35" s="20"/>
      <c r="H35" s="21">
        <f t="shared" si="0"/>
        <v>7</v>
      </c>
      <c r="I35" s="22">
        <v>12</v>
      </c>
      <c r="J35" s="22">
        <v>12</v>
      </c>
      <c r="K35" s="21">
        <f t="shared" si="2"/>
        <v>12</v>
      </c>
      <c r="L35" s="44">
        <v>21</v>
      </c>
      <c r="M35" s="20">
        <v>24</v>
      </c>
    </row>
    <row r="36" spans="2:13" ht="18.75" x14ac:dyDescent="0.25">
      <c r="B36" s="56">
        <v>11.057499999999999</v>
      </c>
      <c r="C36" s="44" t="s">
        <v>9</v>
      </c>
      <c r="D36" s="20" t="s">
        <v>245</v>
      </c>
      <c r="E36" s="20">
        <v>4</v>
      </c>
      <c r="F36" s="20">
        <v>6</v>
      </c>
      <c r="G36" s="20"/>
      <c r="H36" s="21">
        <f t="shared" si="0"/>
        <v>5</v>
      </c>
      <c r="I36" s="20">
        <v>11.5</v>
      </c>
      <c r="J36" s="20">
        <v>13</v>
      </c>
      <c r="K36" s="21">
        <f t="shared" si="2"/>
        <v>12.25</v>
      </c>
      <c r="L36" s="44">
        <v>33</v>
      </c>
      <c r="M36" s="20">
        <v>25</v>
      </c>
    </row>
    <row r="37" spans="2:13" ht="18.75" x14ac:dyDescent="0.25">
      <c r="B37" s="56">
        <v>10.932499999999999</v>
      </c>
      <c r="C37" s="44" t="s">
        <v>9</v>
      </c>
      <c r="D37" s="20" t="s">
        <v>242</v>
      </c>
      <c r="E37" s="20">
        <v>6</v>
      </c>
      <c r="F37" s="20">
        <v>9</v>
      </c>
      <c r="G37" s="20"/>
      <c r="H37" s="21">
        <f t="shared" si="0"/>
        <v>7.5</v>
      </c>
      <c r="I37" s="20">
        <v>10</v>
      </c>
      <c r="J37" s="20">
        <v>12.5</v>
      </c>
      <c r="K37" s="21">
        <f t="shared" si="2"/>
        <v>11.25</v>
      </c>
      <c r="L37" s="44">
        <v>14</v>
      </c>
      <c r="M37" s="20">
        <v>26</v>
      </c>
    </row>
    <row r="38" spans="2:13" ht="18.75" x14ac:dyDescent="0.25">
      <c r="B38" s="56">
        <v>10.87</v>
      </c>
      <c r="C38" s="44" t="s">
        <v>9</v>
      </c>
      <c r="D38" s="20" t="s">
        <v>176</v>
      </c>
      <c r="E38" s="20">
        <v>8</v>
      </c>
      <c r="F38" s="20">
        <v>9.5</v>
      </c>
      <c r="G38" s="20"/>
      <c r="H38" s="21">
        <f t="shared" si="0"/>
        <v>8.75</v>
      </c>
      <c r="I38" s="20">
        <v>12.5</v>
      </c>
      <c r="J38" s="20">
        <v>9</v>
      </c>
      <c r="K38" s="21">
        <f t="shared" si="2"/>
        <v>10.75</v>
      </c>
      <c r="L38" s="44">
        <v>4</v>
      </c>
      <c r="M38" s="20">
        <v>27</v>
      </c>
    </row>
    <row r="39" spans="2:13" ht="18.75" x14ac:dyDescent="0.25">
      <c r="B39" s="56">
        <v>10.807499999999999</v>
      </c>
      <c r="C39" s="44" t="s">
        <v>9</v>
      </c>
      <c r="D39" s="20" t="s">
        <v>145</v>
      </c>
      <c r="E39" s="20">
        <v>3</v>
      </c>
      <c r="F39" s="20">
        <v>5</v>
      </c>
      <c r="G39" s="20"/>
      <c r="H39" s="21">
        <f t="shared" si="0"/>
        <v>4</v>
      </c>
      <c r="I39" s="20">
        <v>10.5</v>
      </c>
      <c r="J39" s="20">
        <v>14</v>
      </c>
      <c r="K39" s="21">
        <f t="shared" si="2"/>
        <v>12.25</v>
      </c>
      <c r="L39" s="44">
        <v>28</v>
      </c>
      <c r="M39" s="20">
        <v>28</v>
      </c>
    </row>
    <row r="40" spans="2:13" ht="18.75" x14ac:dyDescent="0.25">
      <c r="B40" s="56">
        <v>9.9949999999999992</v>
      </c>
      <c r="C40" s="44" t="s">
        <v>9</v>
      </c>
      <c r="D40" s="20" t="s">
        <v>166</v>
      </c>
      <c r="E40" s="20">
        <v>6</v>
      </c>
      <c r="F40" s="20">
        <v>9</v>
      </c>
      <c r="G40" s="20"/>
      <c r="H40" s="21">
        <f t="shared" si="0"/>
        <v>7.5</v>
      </c>
      <c r="I40" s="20">
        <v>10</v>
      </c>
      <c r="J40" s="20">
        <v>10</v>
      </c>
      <c r="K40" s="21">
        <f t="shared" si="2"/>
        <v>10</v>
      </c>
      <c r="L40" s="44">
        <v>5</v>
      </c>
      <c r="M40" s="20">
        <v>29</v>
      </c>
    </row>
    <row r="41" spans="2:13" ht="21" x14ac:dyDescent="0.3">
      <c r="D41" s="18"/>
      <c r="E41" s="18" t="s">
        <v>280</v>
      </c>
      <c r="F41" s="18"/>
      <c r="G41" s="18"/>
      <c r="H41" s="18"/>
      <c r="I41" s="18"/>
      <c r="J41" s="18"/>
      <c r="K41" s="18" t="s">
        <v>282</v>
      </c>
    </row>
    <row r="42" spans="2:13" ht="21" x14ac:dyDescent="0.3">
      <c r="D42" s="18" t="s">
        <v>297</v>
      </c>
      <c r="E42" s="18"/>
      <c r="F42" s="18"/>
      <c r="G42" s="18"/>
      <c r="H42" s="18"/>
      <c r="I42" s="18"/>
      <c r="J42" s="18"/>
      <c r="K42" s="18"/>
      <c r="L42" s="18"/>
    </row>
    <row r="43" spans="2:13" ht="21" x14ac:dyDescent="0.3">
      <c r="C43" s="18" t="s">
        <v>281</v>
      </c>
      <c r="D43" s="18"/>
      <c r="E43" s="18"/>
      <c r="F43" s="18"/>
      <c r="G43" s="18"/>
      <c r="H43" s="18"/>
      <c r="I43" s="18"/>
      <c r="J43" s="18"/>
      <c r="K43" s="18"/>
      <c r="L43" s="38" t="s">
        <v>288</v>
      </c>
      <c r="M43" s="18"/>
    </row>
    <row r="44" spans="2:13" ht="21" x14ac:dyDescent="0.3">
      <c r="D44" s="18"/>
      <c r="E44" s="18"/>
      <c r="F44" s="18"/>
      <c r="G44" s="18"/>
      <c r="H44" s="18"/>
      <c r="I44" s="18"/>
      <c r="J44" s="18"/>
      <c r="K44" s="18"/>
      <c r="L44" s="18"/>
      <c r="M44" s="3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L32"/>
  <sheetViews>
    <sheetView workbookViewId="0">
      <selection activeCell="L1" sqref="A1:L31"/>
    </sheetView>
  </sheetViews>
  <sheetFormatPr defaultColWidth="10.76171875" defaultRowHeight="15" x14ac:dyDescent="0.2"/>
  <cols>
    <col min="3" max="3" width="38.203125" bestFit="1" customWidth="1"/>
    <col min="4" max="4" width="7.53125" hidden="1" customWidth="1"/>
    <col min="5" max="6" width="8.203125" hidden="1" customWidth="1"/>
    <col min="7" max="7" width="18.6953125" hidden="1" customWidth="1"/>
    <col min="8" max="8" width="9.14453125" hidden="1" customWidth="1"/>
    <col min="9" max="9" width="9.81640625" hidden="1" customWidth="1"/>
    <col min="10" max="10" width="14.125" hidden="1" customWidth="1"/>
  </cols>
  <sheetData>
    <row r="2" spans="1:12" ht="21" x14ac:dyDescent="0.3">
      <c r="H2" s="12"/>
      <c r="I2" s="12"/>
      <c r="J2" s="18"/>
      <c r="K2" s="19" t="s">
        <v>277</v>
      </c>
    </row>
    <row r="3" spans="1:12" ht="21" x14ac:dyDescent="0.3">
      <c r="J3" s="18"/>
      <c r="K3" s="18" t="s">
        <v>278</v>
      </c>
    </row>
    <row r="4" spans="1:12" ht="21" x14ac:dyDescent="0.3">
      <c r="J4" s="18"/>
      <c r="K4" s="18" t="s">
        <v>294</v>
      </c>
    </row>
    <row r="5" spans="1:12" ht="21" x14ac:dyDescent="0.3">
      <c r="J5" s="18"/>
      <c r="K5" s="18" t="s">
        <v>284</v>
      </c>
    </row>
    <row r="6" spans="1:12" ht="21" x14ac:dyDescent="0.3">
      <c r="J6" s="18"/>
      <c r="K6" s="42" t="s">
        <v>296</v>
      </c>
    </row>
    <row r="7" spans="1:12" ht="18.75" x14ac:dyDescent="0.25">
      <c r="A7" s="53" t="s">
        <v>286</v>
      </c>
      <c r="B7" s="57" t="s">
        <v>4</v>
      </c>
      <c r="C7" s="57" t="s">
        <v>12</v>
      </c>
      <c r="D7" s="53" t="s">
        <v>0</v>
      </c>
      <c r="E7" s="53" t="s">
        <v>1</v>
      </c>
      <c r="F7" s="53" t="s">
        <v>11</v>
      </c>
      <c r="G7" s="53" t="s">
        <v>2</v>
      </c>
      <c r="H7" s="53" t="s">
        <v>0</v>
      </c>
      <c r="I7" s="53" t="s">
        <v>1</v>
      </c>
      <c r="J7" s="53"/>
      <c r="K7" s="57" t="s">
        <v>5</v>
      </c>
      <c r="L7" s="45" t="s">
        <v>287</v>
      </c>
    </row>
    <row r="8" spans="1:12" ht="18.75" x14ac:dyDescent="0.25">
      <c r="A8" s="56">
        <v>17.9025</v>
      </c>
      <c r="B8" s="57" t="s">
        <v>6</v>
      </c>
      <c r="C8" s="45" t="s">
        <v>100</v>
      </c>
      <c r="D8" s="52">
        <v>12</v>
      </c>
      <c r="E8" s="52">
        <v>11.5</v>
      </c>
      <c r="F8" s="52"/>
      <c r="G8" s="52">
        <f>+(D8+E8)/2</f>
        <v>11.75</v>
      </c>
      <c r="H8" s="52">
        <v>13</v>
      </c>
      <c r="I8" s="52">
        <v>18</v>
      </c>
      <c r="J8" s="52">
        <v>17.5</v>
      </c>
      <c r="K8" s="57">
        <v>6</v>
      </c>
      <c r="L8" s="58">
        <v>1</v>
      </c>
    </row>
    <row r="9" spans="1:12" ht="18.75" x14ac:dyDescent="0.25">
      <c r="A9" s="56">
        <v>16.441666666666666</v>
      </c>
      <c r="B9" s="57" t="s">
        <v>6</v>
      </c>
      <c r="C9" s="45" t="s">
        <v>112</v>
      </c>
      <c r="D9" s="52">
        <v>11.5</v>
      </c>
      <c r="E9" s="52">
        <v>5</v>
      </c>
      <c r="F9" s="52">
        <v>9.5</v>
      </c>
      <c r="G9" s="52">
        <f>+(D9+E9+F9)/3</f>
        <v>8.6666666666666661</v>
      </c>
      <c r="H9" s="52">
        <v>17</v>
      </c>
      <c r="I9" s="52">
        <v>16.16</v>
      </c>
      <c r="J9" s="52">
        <f t="shared" ref="J9:J28" si="0">+(H9+I9)/2</f>
        <v>16.579999999999998</v>
      </c>
      <c r="K9" s="57">
        <v>18</v>
      </c>
      <c r="L9" s="58">
        <v>2</v>
      </c>
    </row>
    <row r="10" spans="1:12" ht="18.75" x14ac:dyDescent="0.25">
      <c r="A10" s="56">
        <v>16.267500000000002</v>
      </c>
      <c r="B10" s="57" t="s">
        <v>6</v>
      </c>
      <c r="C10" s="45" t="s">
        <v>82</v>
      </c>
      <c r="D10" s="59">
        <v>10</v>
      </c>
      <c r="E10" s="59">
        <v>9</v>
      </c>
      <c r="F10" s="52"/>
      <c r="G10" s="52">
        <f>+(D10+E10)/2</f>
        <v>9.5</v>
      </c>
      <c r="H10" s="59">
        <v>15.5</v>
      </c>
      <c r="I10" s="59">
        <v>16.64</v>
      </c>
      <c r="J10" s="52">
        <f t="shared" si="0"/>
        <v>16.07</v>
      </c>
      <c r="K10" s="57">
        <v>11</v>
      </c>
      <c r="L10" s="58">
        <v>3</v>
      </c>
    </row>
    <row r="11" spans="1:12" ht="18.75" x14ac:dyDescent="0.25">
      <c r="A11" s="56">
        <v>16.0275</v>
      </c>
      <c r="B11" s="57" t="s">
        <v>6</v>
      </c>
      <c r="C11" s="45" t="s">
        <v>138</v>
      </c>
      <c r="D11" s="52">
        <v>13</v>
      </c>
      <c r="E11" s="52">
        <v>15</v>
      </c>
      <c r="F11" s="52"/>
      <c r="G11" s="52">
        <f>+(D11+E11)/2</f>
        <v>14</v>
      </c>
      <c r="H11" s="52">
        <v>15.5</v>
      </c>
      <c r="I11" s="52">
        <v>13</v>
      </c>
      <c r="J11" s="52">
        <f t="shared" si="0"/>
        <v>14.25</v>
      </c>
      <c r="K11" s="57">
        <v>3</v>
      </c>
      <c r="L11" s="58">
        <v>4</v>
      </c>
    </row>
    <row r="12" spans="1:12" ht="18.75" x14ac:dyDescent="0.25">
      <c r="A12" s="56">
        <v>15.84</v>
      </c>
      <c r="B12" s="65" t="s">
        <v>6</v>
      </c>
      <c r="C12" s="66" t="s">
        <v>38</v>
      </c>
      <c r="D12" s="52">
        <v>10</v>
      </c>
      <c r="E12" s="52">
        <v>12</v>
      </c>
      <c r="F12" s="52"/>
      <c r="G12" s="52">
        <f>+(D12+E12)/2</f>
        <v>11</v>
      </c>
      <c r="H12" s="52">
        <v>15</v>
      </c>
      <c r="I12" s="52">
        <v>15</v>
      </c>
      <c r="J12" s="52">
        <f t="shared" si="0"/>
        <v>15</v>
      </c>
      <c r="K12" s="67">
        <v>20</v>
      </c>
      <c r="L12" s="58">
        <v>5</v>
      </c>
    </row>
    <row r="13" spans="1:12" ht="18.75" x14ac:dyDescent="0.25">
      <c r="A13" s="56">
        <v>15.272500000000001</v>
      </c>
      <c r="B13" s="57" t="s">
        <v>6</v>
      </c>
      <c r="C13" s="45" t="s">
        <v>113</v>
      </c>
      <c r="D13" s="52">
        <v>9</v>
      </c>
      <c r="E13" s="52">
        <v>6</v>
      </c>
      <c r="F13" s="52"/>
      <c r="G13" s="52">
        <f>+(D13+E13)/2</f>
        <v>7.5</v>
      </c>
      <c r="H13" s="52">
        <v>15.5</v>
      </c>
      <c r="I13" s="52">
        <v>15.32</v>
      </c>
      <c r="J13" s="52">
        <f t="shared" si="0"/>
        <v>15.41</v>
      </c>
      <c r="K13" s="57">
        <v>10</v>
      </c>
      <c r="L13" s="58">
        <v>6</v>
      </c>
    </row>
    <row r="14" spans="1:12" ht="18.75" x14ac:dyDescent="0.25">
      <c r="A14" s="56">
        <v>14.8375</v>
      </c>
      <c r="B14" s="57" t="s">
        <v>6</v>
      </c>
      <c r="C14" s="45" t="s">
        <v>139</v>
      </c>
      <c r="D14" s="52">
        <v>12</v>
      </c>
      <c r="E14" s="52">
        <v>12</v>
      </c>
      <c r="F14" s="52"/>
      <c r="G14" s="52">
        <f>+(D14+E14)/2</f>
        <v>12</v>
      </c>
      <c r="H14" s="52">
        <v>15.16</v>
      </c>
      <c r="I14" s="52">
        <v>11.5</v>
      </c>
      <c r="J14" s="52">
        <f t="shared" si="0"/>
        <v>13.33</v>
      </c>
      <c r="K14" s="57">
        <v>7</v>
      </c>
      <c r="L14" s="58">
        <v>7</v>
      </c>
    </row>
    <row r="15" spans="1:12" ht="18.75" x14ac:dyDescent="0.25">
      <c r="A15" s="56">
        <v>14.5275</v>
      </c>
      <c r="B15" s="57" t="s">
        <v>6</v>
      </c>
      <c r="C15" s="45" t="s">
        <v>65</v>
      </c>
      <c r="D15" s="59">
        <v>5</v>
      </c>
      <c r="E15" s="59">
        <v>10.5</v>
      </c>
      <c r="F15" s="52">
        <v>8.5</v>
      </c>
      <c r="G15" s="52">
        <f>+(D15+E15+F15)/3</f>
        <v>8</v>
      </c>
      <c r="H15" s="59">
        <v>14</v>
      </c>
      <c r="I15" s="59">
        <v>14.5</v>
      </c>
      <c r="J15" s="52">
        <f t="shared" si="0"/>
        <v>14.25</v>
      </c>
      <c r="K15" s="57">
        <v>9</v>
      </c>
      <c r="L15" s="58">
        <v>8</v>
      </c>
    </row>
    <row r="16" spans="1:12" ht="18.75" x14ac:dyDescent="0.25">
      <c r="A16" s="56">
        <v>14.3</v>
      </c>
      <c r="B16" s="57" t="s">
        <v>6</v>
      </c>
      <c r="C16" s="45" t="s">
        <v>75</v>
      </c>
      <c r="D16" s="52">
        <v>11</v>
      </c>
      <c r="E16" s="52">
        <v>9</v>
      </c>
      <c r="F16" s="52"/>
      <c r="G16" s="52">
        <f>+(D16+E16)/2</f>
        <v>10</v>
      </c>
      <c r="H16" s="52">
        <v>12</v>
      </c>
      <c r="I16" s="52">
        <v>14.56</v>
      </c>
      <c r="J16" s="52">
        <f t="shared" si="0"/>
        <v>13.280000000000001</v>
      </c>
      <c r="K16" s="57">
        <v>16</v>
      </c>
      <c r="L16" s="58">
        <v>9</v>
      </c>
    </row>
    <row r="17" spans="1:12" ht="18.75" x14ac:dyDescent="0.25">
      <c r="A17" s="56">
        <v>13.7775</v>
      </c>
      <c r="B17" s="57" t="s">
        <v>6</v>
      </c>
      <c r="C17" s="45" t="s">
        <v>102</v>
      </c>
      <c r="D17" s="59">
        <v>8</v>
      </c>
      <c r="E17" s="59">
        <v>11</v>
      </c>
      <c r="F17" s="52"/>
      <c r="G17" s="52">
        <f>+(D17+E17)/2</f>
        <v>9.5</v>
      </c>
      <c r="H17" s="59">
        <v>11</v>
      </c>
      <c r="I17" s="59">
        <v>14.5</v>
      </c>
      <c r="J17" s="52">
        <f t="shared" si="0"/>
        <v>12.75</v>
      </c>
      <c r="K17" s="57">
        <v>5</v>
      </c>
      <c r="L17" s="58">
        <v>10</v>
      </c>
    </row>
    <row r="18" spans="1:12" ht="18.75" x14ac:dyDescent="0.25">
      <c r="A18" s="56">
        <v>13.548333333333334</v>
      </c>
      <c r="B18" s="57" t="s">
        <v>6</v>
      </c>
      <c r="C18" s="45" t="s">
        <v>60</v>
      </c>
      <c r="D18" s="52">
        <v>15</v>
      </c>
      <c r="E18" s="52">
        <v>10.5</v>
      </c>
      <c r="F18" s="52">
        <v>16</v>
      </c>
      <c r="G18" s="52">
        <f>+(D18+E18+F18)/3</f>
        <v>13.833333333333334</v>
      </c>
      <c r="H18" s="52">
        <v>12</v>
      </c>
      <c r="I18" s="52">
        <v>10</v>
      </c>
      <c r="J18" s="52">
        <f t="shared" si="0"/>
        <v>11</v>
      </c>
      <c r="K18" s="57">
        <v>8</v>
      </c>
      <c r="L18" s="58">
        <v>11</v>
      </c>
    </row>
    <row r="19" spans="1:12" ht="18.75" x14ac:dyDescent="0.25">
      <c r="A19" s="56">
        <v>13.423333333333334</v>
      </c>
      <c r="B19" s="65" t="s">
        <v>6</v>
      </c>
      <c r="C19" s="66" t="s">
        <v>130</v>
      </c>
      <c r="D19" s="52">
        <v>10</v>
      </c>
      <c r="E19" s="52">
        <v>17</v>
      </c>
      <c r="F19" s="52">
        <v>13</v>
      </c>
      <c r="G19" s="52">
        <f>+(D19+E19+F19)/3</f>
        <v>13.333333333333334</v>
      </c>
      <c r="H19" s="52">
        <v>13</v>
      </c>
      <c r="I19" s="52">
        <v>9</v>
      </c>
      <c r="J19" s="52">
        <f t="shared" si="0"/>
        <v>11</v>
      </c>
      <c r="K19" s="67">
        <v>19</v>
      </c>
      <c r="L19" s="58">
        <v>12</v>
      </c>
    </row>
    <row r="20" spans="1:12" ht="18.75" x14ac:dyDescent="0.25">
      <c r="A20" s="56">
        <v>13.34</v>
      </c>
      <c r="B20" s="57" t="s">
        <v>6</v>
      </c>
      <c r="C20" s="45" t="s">
        <v>61</v>
      </c>
      <c r="D20" s="52">
        <v>12</v>
      </c>
      <c r="E20" s="52">
        <v>11</v>
      </c>
      <c r="F20" s="52"/>
      <c r="G20" s="52">
        <f>+(D20+E20)/2</f>
        <v>11.5</v>
      </c>
      <c r="H20" s="52">
        <v>12</v>
      </c>
      <c r="I20" s="52">
        <v>11</v>
      </c>
      <c r="J20" s="52">
        <f t="shared" si="0"/>
        <v>11.5</v>
      </c>
      <c r="K20" s="57">
        <v>4</v>
      </c>
      <c r="L20" s="58">
        <v>13</v>
      </c>
    </row>
    <row r="21" spans="1:12" ht="18.75" x14ac:dyDescent="0.25">
      <c r="A21" s="56">
        <v>12.965</v>
      </c>
      <c r="B21" s="57" t="s">
        <v>6</v>
      </c>
      <c r="C21" s="45" t="s">
        <v>51</v>
      </c>
      <c r="D21" s="52">
        <v>12</v>
      </c>
      <c r="E21" s="52">
        <v>11</v>
      </c>
      <c r="F21" s="52"/>
      <c r="G21" s="52">
        <f>+(D21+E21)/2</f>
        <v>11.5</v>
      </c>
      <c r="H21" s="52">
        <v>13</v>
      </c>
      <c r="I21" s="52">
        <v>9</v>
      </c>
      <c r="J21" s="52">
        <f t="shared" si="0"/>
        <v>11</v>
      </c>
      <c r="K21" s="57">
        <v>13</v>
      </c>
      <c r="L21" s="58">
        <v>14</v>
      </c>
    </row>
    <row r="22" spans="1:12" ht="18.75" x14ac:dyDescent="0.25">
      <c r="A22" s="56">
        <v>12.965</v>
      </c>
      <c r="B22" s="57" t="s">
        <v>6</v>
      </c>
      <c r="C22" s="45" t="s">
        <v>141</v>
      </c>
      <c r="D22" s="59">
        <v>12</v>
      </c>
      <c r="E22" s="59">
        <v>12.5</v>
      </c>
      <c r="F22" s="52"/>
      <c r="G22" s="52">
        <f>+(D22+E22)/2</f>
        <v>12.25</v>
      </c>
      <c r="H22" s="59">
        <v>12.5</v>
      </c>
      <c r="I22" s="59">
        <v>9</v>
      </c>
      <c r="J22" s="52">
        <f t="shared" si="0"/>
        <v>10.75</v>
      </c>
      <c r="K22" s="57">
        <v>17</v>
      </c>
      <c r="L22" s="58">
        <v>15</v>
      </c>
    </row>
    <row r="23" spans="1:12" ht="18.75" x14ac:dyDescent="0.25">
      <c r="A23" s="56">
        <v>12.59</v>
      </c>
      <c r="B23" s="57" t="s">
        <v>6</v>
      </c>
      <c r="C23" s="45" t="s">
        <v>32</v>
      </c>
      <c r="D23" s="52">
        <v>11</v>
      </c>
      <c r="E23" s="52">
        <v>4</v>
      </c>
      <c r="F23" s="52">
        <v>6</v>
      </c>
      <c r="G23" s="52">
        <f>+(D23+E23+F23)/3</f>
        <v>7</v>
      </c>
      <c r="H23" s="52">
        <v>10</v>
      </c>
      <c r="I23" s="52">
        <v>14</v>
      </c>
      <c r="J23" s="52">
        <f t="shared" si="0"/>
        <v>12</v>
      </c>
      <c r="K23" s="57">
        <v>21</v>
      </c>
      <c r="L23" s="58">
        <v>16</v>
      </c>
    </row>
    <row r="24" spans="1:12" ht="18.75" x14ac:dyDescent="0.25">
      <c r="A24" s="56">
        <v>12.5275</v>
      </c>
      <c r="B24" s="57" t="s">
        <v>6</v>
      </c>
      <c r="C24" s="45" t="s">
        <v>68</v>
      </c>
      <c r="D24" s="52">
        <v>6</v>
      </c>
      <c r="E24" s="52">
        <v>9</v>
      </c>
      <c r="F24" s="52"/>
      <c r="G24" s="52">
        <f t="shared" ref="G24:G28" si="1">+(D24+E24)/2</f>
        <v>7.5</v>
      </c>
      <c r="H24" s="52">
        <v>13</v>
      </c>
      <c r="I24" s="52">
        <v>10.5</v>
      </c>
      <c r="J24" s="52">
        <f t="shared" si="0"/>
        <v>11.75</v>
      </c>
      <c r="K24" s="57">
        <v>15</v>
      </c>
      <c r="L24" s="58">
        <v>17</v>
      </c>
    </row>
    <row r="25" spans="1:12" ht="18.75" x14ac:dyDescent="0.25">
      <c r="A25" s="56">
        <v>11.955</v>
      </c>
      <c r="B25" s="57" t="s">
        <v>6</v>
      </c>
      <c r="C25" s="45" t="s">
        <v>117</v>
      </c>
      <c r="D25" s="52">
        <v>8</v>
      </c>
      <c r="E25" s="52">
        <v>8</v>
      </c>
      <c r="F25" s="52"/>
      <c r="G25" s="52">
        <f t="shared" si="1"/>
        <v>8</v>
      </c>
      <c r="H25" s="52">
        <v>10.5</v>
      </c>
      <c r="I25" s="52">
        <v>11.14</v>
      </c>
      <c r="J25" s="52">
        <f t="shared" si="0"/>
        <v>10.82</v>
      </c>
      <c r="K25" s="57">
        <v>12</v>
      </c>
      <c r="L25" s="58">
        <v>18</v>
      </c>
    </row>
    <row r="26" spans="1:12" ht="18.75" x14ac:dyDescent="0.25">
      <c r="A26" s="56">
        <v>10.965</v>
      </c>
      <c r="B26" s="57" t="s">
        <v>6</v>
      </c>
      <c r="C26" s="45" t="s">
        <v>79</v>
      </c>
      <c r="D26" s="52">
        <v>7</v>
      </c>
      <c r="E26" s="52">
        <v>6</v>
      </c>
      <c r="F26" s="52"/>
      <c r="G26" s="52">
        <f t="shared" si="1"/>
        <v>6.5</v>
      </c>
      <c r="H26" s="52">
        <v>9</v>
      </c>
      <c r="I26" s="52">
        <v>11</v>
      </c>
      <c r="J26" s="52">
        <f t="shared" si="0"/>
        <v>10</v>
      </c>
      <c r="K26" s="57">
        <v>1</v>
      </c>
      <c r="L26" s="58">
        <v>19</v>
      </c>
    </row>
    <row r="27" spans="1:12" ht="18.75" x14ac:dyDescent="0.25">
      <c r="A27" s="56">
        <v>10.7775</v>
      </c>
      <c r="B27" s="57" t="s">
        <v>6</v>
      </c>
      <c r="C27" s="45" t="s">
        <v>34</v>
      </c>
      <c r="D27" s="52">
        <v>10</v>
      </c>
      <c r="E27" s="52">
        <v>6</v>
      </c>
      <c r="F27" s="52"/>
      <c r="G27" s="52">
        <f t="shared" si="1"/>
        <v>8</v>
      </c>
      <c r="H27" s="52">
        <v>8</v>
      </c>
      <c r="I27" s="52">
        <v>10.5</v>
      </c>
      <c r="J27" s="52">
        <f t="shared" si="0"/>
        <v>9.25</v>
      </c>
      <c r="K27" s="57">
        <v>2</v>
      </c>
      <c r="L27" s="58">
        <v>20</v>
      </c>
    </row>
    <row r="28" spans="1:12" ht="18.75" x14ac:dyDescent="0.25">
      <c r="A28" s="56">
        <v>9.9962499999999999</v>
      </c>
      <c r="B28" s="57" t="s">
        <v>6</v>
      </c>
      <c r="C28" s="45" t="s">
        <v>13</v>
      </c>
      <c r="D28" s="52">
        <v>10</v>
      </c>
      <c r="E28" s="52">
        <v>8</v>
      </c>
      <c r="F28" s="52"/>
      <c r="G28" s="52">
        <f t="shared" si="1"/>
        <v>9</v>
      </c>
      <c r="H28" s="52">
        <v>7.75</v>
      </c>
      <c r="I28" s="52">
        <v>8</v>
      </c>
      <c r="J28" s="52">
        <f t="shared" si="0"/>
        <v>7.875</v>
      </c>
      <c r="K28" s="57">
        <v>14</v>
      </c>
      <c r="L28" s="58">
        <v>21</v>
      </c>
    </row>
    <row r="30" spans="1:12" ht="21" x14ac:dyDescent="0.3">
      <c r="A30" s="33"/>
      <c r="C30" s="18" t="s">
        <v>297</v>
      </c>
      <c r="D30" s="18"/>
      <c r="E30" s="18"/>
      <c r="F30" s="18"/>
      <c r="G30" s="18"/>
      <c r="H30" s="18"/>
      <c r="I30" s="18"/>
      <c r="J30" s="18"/>
      <c r="K30" s="18"/>
    </row>
    <row r="31" spans="1:12" ht="21" x14ac:dyDescent="0.3">
      <c r="A31" s="33"/>
      <c r="B31" s="18" t="s">
        <v>281</v>
      </c>
      <c r="C31" s="18"/>
      <c r="D31" s="18"/>
      <c r="E31" s="18"/>
      <c r="F31" s="18"/>
      <c r="G31" s="18"/>
      <c r="H31" s="18"/>
      <c r="I31" s="18"/>
      <c r="J31" s="18"/>
      <c r="K31" s="38" t="s">
        <v>288</v>
      </c>
      <c r="L31" s="18"/>
    </row>
    <row r="32" spans="1:12" ht="21" x14ac:dyDescent="0.3">
      <c r="A32" s="33"/>
      <c r="C32" s="18"/>
      <c r="D32" s="18"/>
      <c r="E32" s="18"/>
      <c r="F32" s="18"/>
      <c r="G32" s="18"/>
      <c r="H32" s="18"/>
      <c r="I32" s="18"/>
      <c r="J32" s="18"/>
      <c r="K32" s="18"/>
      <c r="L32" s="38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L36"/>
  <sheetViews>
    <sheetView workbookViewId="0">
      <selection activeCell="K3" sqref="A3:K37"/>
    </sheetView>
  </sheetViews>
  <sheetFormatPr defaultColWidth="10.76171875" defaultRowHeight="15" x14ac:dyDescent="0.2"/>
  <cols>
    <col min="3" max="3" width="30.66796875" customWidth="1"/>
    <col min="4" max="9" width="0" hidden="1" customWidth="1"/>
  </cols>
  <sheetData>
    <row r="4" spans="1:12" ht="21" x14ac:dyDescent="0.3">
      <c r="H4" s="12"/>
      <c r="I4" s="12"/>
      <c r="J4" s="18"/>
      <c r="K4" s="19" t="s">
        <v>277</v>
      </c>
    </row>
    <row r="5" spans="1:12" ht="21" x14ac:dyDescent="0.3">
      <c r="J5" s="18"/>
      <c r="K5" s="18" t="s">
        <v>278</v>
      </c>
    </row>
    <row r="6" spans="1:12" ht="21" x14ac:dyDescent="0.3">
      <c r="J6" s="18"/>
      <c r="K6" s="18" t="s">
        <v>294</v>
      </c>
    </row>
    <row r="7" spans="1:12" ht="21" x14ac:dyDescent="0.3">
      <c r="J7" s="18"/>
      <c r="K7" s="18" t="s">
        <v>279</v>
      </c>
    </row>
    <row r="8" spans="1:12" ht="21" x14ac:dyDescent="0.3">
      <c r="J8" s="18"/>
      <c r="K8" s="42" t="s">
        <v>296</v>
      </c>
    </row>
    <row r="11" spans="1:12" ht="18.75" x14ac:dyDescent="0.25">
      <c r="A11" s="53" t="s">
        <v>286</v>
      </c>
      <c r="B11" s="57" t="s">
        <v>4</v>
      </c>
      <c r="C11" s="57" t="s">
        <v>12</v>
      </c>
      <c r="D11" s="53" t="s">
        <v>1</v>
      </c>
      <c r="E11" s="53" t="s">
        <v>11</v>
      </c>
      <c r="F11" s="53" t="s">
        <v>2</v>
      </c>
      <c r="G11" s="53" t="s">
        <v>0</v>
      </c>
      <c r="H11" s="53" t="s">
        <v>1</v>
      </c>
      <c r="I11" s="53" t="s">
        <v>2</v>
      </c>
      <c r="J11" s="53" t="s">
        <v>290</v>
      </c>
      <c r="K11" s="53" t="s">
        <v>287</v>
      </c>
    </row>
    <row r="12" spans="1:12" ht="18.75" x14ac:dyDescent="0.25">
      <c r="A12" s="56">
        <v>15.244999999999999</v>
      </c>
      <c r="B12" s="57" t="s">
        <v>6</v>
      </c>
      <c r="C12" s="45" t="s">
        <v>256</v>
      </c>
      <c r="D12" s="45">
        <v>13.5</v>
      </c>
      <c r="E12" s="45">
        <v>16</v>
      </c>
      <c r="F12" s="45"/>
      <c r="G12" s="52">
        <f t="shared" ref="G12:G20" si="0">+(D12+E12)/2</f>
        <v>14.75</v>
      </c>
      <c r="H12" s="45">
        <v>14</v>
      </c>
      <c r="I12" s="45">
        <v>16.5</v>
      </c>
      <c r="J12" s="57">
        <v>5</v>
      </c>
      <c r="K12" s="68">
        <v>1</v>
      </c>
      <c r="L12" s="16"/>
    </row>
    <row r="13" spans="1:12" ht="18.75" x14ac:dyDescent="0.25">
      <c r="A13" s="56">
        <v>14.12</v>
      </c>
      <c r="B13" s="57" t="s">
        <v>6</v>
      </c>
      <c r="C13" s="45" t="s">
        <v>159</v>
      </c>
      <c r="D13" s="69">
        <v>6.5</v>
      </c>
      <c r="E13" s="69">
        <v>8</v>
      </c>
      <c r="F13" s="69"/>
      <c r="G13" s="52">
        <f t="shared" si="0"/>
        <v>7.25</v>
      </c>
      <c r="H13" s="69">
        <v>16.5</v>
      </c>
      <c r="I13" s="69">
        <v>16</v>
      </c>
      <c r="J13" s="57">
        <v>6</v>
      </c>
      <c r="K13" s="68">
        <v>2</v>
      </c>
      <c r="L13" s="16"/>
    </row>
    <row r="14" spans="1:12" ht="18.75" x14ac:dyDescent="0.25">
      <c r="A14" s="56">
        <v>13.994999999999999</v>
      </c>
      <c r="B14" s="57" t="s">
        <v>6</v>
      </c>
      <c r="C14" s="45" t="s">
        <v>160</v>
      </c>
      <c r="D14" s="45">
        <v>12.5</v>
      </c>
      <c r="E14" s="45">
        <v>10</v>
      </c>
      <c r="F14" s="45"/>
      <c r="G14" s="52">
        <f t="shared" si="0"/>
        <v>11.25</v>
      </c>
      <c r="H14" s="45">
        <v>14.5</v>
      </c>
      <c r="I14" s="45">
        <v>15</v>
      </c>
      <c r="J14" s="57">
        <v>16</v>
      </c>
      <c r="K14" s="68">
        <v>3</v>
      </c>
      <c r="L14" s="16"/>
    </row>
    <row r="15" spans="1:12" ht="18.75" x14ac:dyDescent="0.25">
      <c r="A15" s="56">
        <v>13.494999999999999</v>
      </c>
      <c r="B15" s="57" t="s">
        <v>6</v>
      </c>
      <c r="C15" s="45" t="s">
        <v>143</v>
      </c>
      <c r="D15" s="45">
        <v>16</v>
      </c>
      <c r="E15" s="45">
        <v>13</v>
      </c>
      <c r="F15" s="45"/>
      <c r="G15" s="52">
        <f t="shared" si="0"/>
        <v>14.5</v>
      </c>
      <c r="H15" s="45">
        <v>13</v>
      </c>
      <c r="I15" s="45">
        <v>13</v>
      </c>
      <c r="J15" s="57">
        <v>7</v>
      </c>
      <c r="K15" s="68">
        <v>4</v>
      </c>
      <c r="L15" s="16"/>
    </row>
    <row r="16" spans="1:12" ht="18.75" x14ac:dyDescent="0.25">
      <c r="A16" s="56">
        <v>13.244999999999999</v>
      </c>
      <c r="B16" s="57" t="s">
        <v>6</v>
      </c>
      <c r="C16" s="45" t="s">
        <v>261</v>
      </c>
      <c r="D16" s="45">
        <v>9</v>
      </c>
      <c r="E16" s="45">
        <v>12</v>
      </c>
      <c r="F16" s="45"/>
      <c r="G16" s="52">
        <f t="shared" si="0"/>
        <v>10.5</v>
      </c>
      <c r="H16" s="45">
        <v>13</v>
      </c>
      <c r="I16" s="45">
        <v>15</v>
      </c>
      <c r="J16" s="57">
        <v>20</v>
      </c>
      <c r="K16" s="68">
        <v>5</v>
      </c>
      <c r="L16" s="16"/>
    </row>
    <row r="17" spans="1:12" ht="18.75" x14ac:dyDescent="0.25">
      <c r="A17" s="56">
        <v>13.12</v>
      </c>
      <c r="B17" s="57" t="s">
        <v>6</v>
      </c>
      <c r="C17" s="45" t="s">
        <v>263</v>
      </c>
      <c r="D17" s="45">
        <v>3</v>
      </c>
      <c r="E17" s="45">
        <v>5</v>
      </c>
      <c r="F17" s="45"/>
      <c r="G17" s="52">
        <f t="shared" si="0"/>
        <v>4</v>
      </c>
      <c r="H17" s="45">
        <v>16</v>
      </c>
      <c r="I17" s="45">
        <v>16</v>
      </c>
      <c r="J17" s="57">
        <v>23</v>
      </c>
      <c r="K17" s="68">
        <v>6</v>
      </c>
      <c r="L17" s="16"/>
    </row>
    <row r="18" spans="1:12" ht="18.75" x14ac:dyDescent="0.25">
      <c r="A18" s="56">
        <v>12.744999999999999</v>
      </c>
      <c r="B18" s="57" t="s">
        <v>6</v>
      </c>
      <c r="C18" s="45" t="s">
        <v>144</v>
      </c>
      <c r="D18" s="45">
        <v>6.5</v>
      </c>
      <c r="E18" s="45">
        <v>9</v>
      </c>
      <c r="F18" s="45"/>
      <c r="G18" s="52">
        <f t="shared" si="0"/>
        <v>7.75</v>
      </c>
      <c r="H18" s="45">
        <v>13.5</v>
      </c>
      <c r="I18" s="45">
        <v>15</v>
      </c>
      <c r="J18" s="57">
        <v>8</v>
      </c>
      <c r="K18" s="68">
        <v>7</v>
      </c>
      <c r="L18" s="16"/>
    </row>
    <row r="19" spans="1:12" ht="18.75" x14ac:dyDescent="0.25">
      <c r="A19" s="56">
        <v>12.244999999999999</v>
      </c>
      <c r="B19" s="57" t="s">
        <v>6</v>
      </c>
      <c r="C19" s="45" t="s">
        <v>178</v>
      </c>
      <c r="D19" s="70">
        <v>8</v>
      </c>
      <c r="E19" s="70">
        <v>8</v>
      </c>
      <c r="F19" s="45"/>
      <c r="G19" s="52">
        <f t="shared" si="0"/>
        <v>8</v>
      </c>
      <c r="H19" s="70">
        <v>12</v>
      </c>
      <c r="I19" s="70">
        <v>15</v>
      </c>
      <c r="J19" s="57">
        <v>2</v>
      </c>
      <c r="K19" s="68">
        <v>8</v>
      </c>
      <c r="L19" s="16"/>
    </row>
    <row r="20" spans="1:12" ht="18.75" x14ac:dyDescent="0.25">
      <c r="A20" s="56">
        <v>12.12</v>
      </c>
      <c r="B20" s="57" t="s">
        <v>6</v>
      </c>
      <c r="C20" s="45" t="s">
        <v>254</v>
      </c>
      <c r="D20" s="45">
        <v>13</v>
      </c>
      <c r="E20" s="45">
        <v>8</v>
      </c>
      <c r="F20" s="45"/>
      <c r="G20" s="52">
        <f t="shared" si="0"/>
        <v>10.5</v>
      </c>
      <c r="H20" s="45">
        <v>11</v>
      </c>
      <c r="I20" s="45">
        <v>14</v>
      </c>
      <c r="J20" s="57">
        <v>1</v>
      </c>
      <c r="K20" s="68">
        <v>9</v>
      </c>
      <c r="L20" s="16"/>
    </row>
    <row r="21" spans="1:12" ht="18.75" x14ac:dyDescent="0.25">
      <c r="A21" s="56">
        <v>11.994999999999999</v>
      </c>
      <c r="B21" s="57" t="s">
        <v>6</v>
      </c>
      <c r="C21" s="45" t="s">
        <v>170</v>
      </c>
      <c r="D21" s="45">
        <v>13</v>
      </c>
      <c r="E21" s="45">
        <v>5.5</v>
      </c>
      <c r="F21" s="45">
        <v>9.25</v>
      </c>
      <c r="G21" s="52">
        <f>(D21+E21+F21)/3</f>
        <v>9.25</v>
      </c>
      <c r="H21" s="45">
        <v>13.5</v>
      </c>
      <c r="I21" s="45">
        <v>12</v>
      </c>
      <c r="J21" s="57">
        <v>12</v>
      </c>
      <c r="K21" s="68">
        <v>10</v>
      </c>
      <c r="L21" s="16"/>
    </row>
    <row r="22" spans="1:12" ht="18.75" x14ac:dyDescent="0.25">
      <c r="A22" s="56">
        <v>11.932499999999999</v>
      </c>
      <c r="B22" s="57" t="s">
        <v>6</v>
      </c>
      <c r="C22" s="45" t="s">
        <v>197</v>
      </c>
      <c r="D22" s="45">
        <v>10</v>
      </c>
      <c r="E22" s="45">
        <v>8</v>
      </c>
      <c r="F22" s="45"/>
      <c r="G22" s="52">
        <f t="shared" ref="G22:G31" si="1">+(D22+E22)/2</f>
        <v>9</v>
      </c>
      <c r="H22" s="45">
        <v>11.5</v>
      </c>
      <c r="I22" s="45">
        <v>14</v>
      </c>
      <c r="J22" s="57">
        <v>14</v>
      </c>
      <c r="K22" s="68">
        <v>11</v>
      </c>
      <c r="L22" s="16"/>
    </row>
    <row r="23" spans="1:12" ht="18.75" x14ac:dyDescent="0.25">
      <c r="A23" s="56">
        <v>11.87</v>
      </c>
      <c r="B23" s="57" t="s">
        <v>6</v>
      </c>
      <c r="C23" s="45" t="s">
        <v>162</v>
      </c>
      <c r="D23" s="45">
        <v>10</v>
      </c>
      <c r="E23" s="45">
        <v>12</v>
      </c>
      <c r="F23" s="45"/>
      <c r="G23" s="52">
        <f t="shared" si="1"/>
        <v>11</v>
      </c>
      <c r="H23" s="45">
        <v>12</v>
      </c>
      <c r="I23" s="45">
        <v>12</v>
      </c>
      <c r="J23" s="57">
        <v>18</v>
      </c>
      <c r="K23" s="68">
        <v>12</v>
      </c>
      <c r="L23" s="16"/>
    </row>
    <row r="24" spans="1:12" ht="18.75" x14ac:dyDescent="0.25">
      <c r="A24" s="56">
        <v>11.682499999999999</v>
      </c>
      <c r="B24" s="57" t="s">
        <v>6</v>
      </c>
      <c r="C24" s="45" t="s">
        <v>225</v>
      </c>
      <c r="D24" s="70">
        <v>7</v>
      </c>
      <c r="E24" s="70">
        <v>7.5</v>
      </c>
      <c r="F24" s="45"/>
      <c r="G24" s="52">
        <f t="shared" si="1"/>
        <v>7.25</v>
      </c>
      <c r="H24" s="70">
        <v>14</v>
      </c>
      <c r="I24" s="70">
        <v>12</v>
      </c>
      <c r="J24" s="57">
        <v>24</v>
      </c>
      <c r="K24" s="68">
        <v>13</v>
      </c>
      <c r="L24" s="16"/>
    </row>
    <row r="25" spans="1:12" ht="18.75" x14ac:dyDescent="0.25">
      <c r="A25" s="56">
        <v>11.62</v>
      </c>
      <c r="B25" s="57" t="s">
        <v>6</v>
      </c>
      <c r="C25" s="45" t="s">
        <v>201</v>
      </c>
      <c r="D25" s="45">
        <v>6</v>
      </c>
      <c r="E25" s="45">
        <v>5</v>
      </c>
      <c r="F25" s="45"/>
      <c r="G25" s="52">
        <f t="shared" si="1"/>
        <v>5.5</v>
      </c>
      <c r="H25" s="45">
        <v>14</v>
      </c>
      <c r="I25" s="45">
        <v>13</v>
      </c>
      <c r="J25" s="57">
        <v>13</v>
      </c>
      <c r="K25" s="68">
        <v>14</v>
      </c>
      <c r="L25" s="16"/>
    </row>
    <row r="26" spans="1:12" ht="18.75" x14ac:dyDescent="0.25">
      <c r="A26" s="56">
        <v>11.432499999999999</v>
      </c>
      <c r="B26" s="57" t="s">
        <v>6</v>
      </c>
      <c r="C26" s="45" t="s">
        <v>184</v>
      </c>
      <c r="D26" s="45">
        <v>6</v>
      </c>
      <c r="E26" s="45">
        <v>6.5</v>
      </c>
      <c r="F26" s="45"/>
      <c r="G26" s="52">
        <f t="shared" si="1"/>
        <v>6.25</v>
      </c>
      <c r="H26" s="45">
        <v>14.5</v>
      </c>
      <c r="I26" s="45">
        <v>11.5</v>
      </c>
      <c r="J26" s="57">
        <v>11</v>
      </c>
      <c r="K26" s="68">
        <v>15</v>
      </c>
      <c r="L26" s="16"/>
    </row>
    <row r="27" spans="1:12" ht="18.75" x14ac:dyDescent="0.25">
      <c r="A27" s="56">
        <v>11.37</v>
      </c>
      <c r="B27" s="57" t="s">
        <v>6</v>
      </c>
      <c r="C27" s="45" t="s">
        <v>267</v>
      </c>
      <c r="D27" s="45">
        <v>6</v>
      </c>
      <c r="E27" s="45">
        <v>9</v>
      </c>
      <c r="F27" s="45"/>
      <c r="G27" s="52">
        <f t="shared" si="1"/>
        <v>7.5</v>
      </c>
      <c r="H27" s="45">
        <v>13</v>
      </c>
      <c r="I27" s="45">
        <v>12</v>
      </c>
      <c r="J27" s="57">
        <v>15</v>
      </c>
      <c r="K27" s="68">
        <v>16</v>
      </c>
      <c r="L27" s="16"/>
    </row>
    <row r="28" spans="1:12" ht="18.75" x14ac:dyDescent="0.25">
      <c r="A28" s="56">
        <v>11.182499999999999</v>
      </c>
      <c r="B28" s="57" t="s">
        <v>6</v>
      </c>
      <c r="C28" s="45" t="s">
        <v>158</v>
      </c>
      <c r="D28" s="69">
        <v>11.5</v>
      </c>
      <c r="E28" s="69">
        <v>11</v>
      </c>
      <c r="F28" s="69"/>
      <c r="G28" s="52">
        <f t="shared" si="1"/>
        <v>11.25</v>
      </c>
      <c r="H28" s="69">
        <v>10</v>
      </c>
      <c r="I28" s="69">
        <v>12</v>
      </c>
      <c r="J28" s="57">
        <v>3</v>
      </c>
      <c r="K28" s="68">
        <v>17</v>
      </c>
      <c r="L28" s="16"/>
    </row>
    <row r="29" spans="1:12" ht="18.75" x14ac:dyDescent="0.25">
      <c r="A29" s="56">
        <v>11.057499999999999</v>
      </c>
      <c r="B29" s="57" t="s">
        <v>6</v>
      </c>
      <c r="C29" s="45" t="s">
        <v>146</v>
      </c>
      <c r="D29" s="45">
        <v>7.5</v>
      </c>
      <c r="E29" s="45">
        <v>11</v>
      </c>
      <c r="F29" s="45"/>
      <c r="G29" s="52">
        <f t="shared" si="1"/>
        <v>9.25</v>
      </c>
      <c r="H29" s="45">
        <v>11</v>
      </c>
      <c r="I29" s="45">
        <v>12</v>
      </c>
      <c r="J29" s="57">
        <v>9</v>
      </c>
      <c r="K29" s="68">
        <v>18</v>
      </c>
      <c r="L29" s="16"/>
    </row>
    <row r="30" spans="1:12" ht="18.75" x14ac:dyDescent="0.25">
      <c r="A30" s="56">
        <v>10.932499999999999</v>
      </c>
      <c r="B30" s="57" t="s">
        <v>6</v>
      </c>
      <c r="C30" s="45" t="s">
        <v>226</v>
      </c>
      <c r="D30" s="69">
        <v>8</v>
      </c>
      <c r="E30" s="69">
        <v>5</v>
      </c>
      <c r="F30" s="45"/>
      <c r="G30" s="52">
        <f t="shared" si="1"/>
        <v>6.5</v>
      </c>
      <c r="H30" s="69">
        <v>13</v>
      </c>
      <c r="I30" s="69">
        <v>11.5</v>
      </c>
      <c r="J30" s="57">
        <v>10</v>
      </c>
      <c r="K30" s="68">
        <v>19</v>
      </c>
      <c r="L30" s="16"/>
    </row>
    <row r="31" spans="1:12" ht="18.75" x14ac:dyDescent="0.25">
      <c r="A31" s="56">
        <v>10.865</v>
      </c>
      <c r="B31" s="57" t="s">
        <v>6</v>
      </c>
      <c r="C31" s="45" t="s">
        <v>230</v>
      </c>
      <c r="D31" s="45">
        <v>8</v>
      </c>
      <c r="E31" s="45">
        <v>8</v>
      </c>
      <c r="F31" s="45"/>
      <c r="G31" s="52">
        <f t="shared" si="1"/>
        <v>8</v>
      </c>
      <c r="H31" s="45">
        <v>12.32</v>
      </c>
      <c r="I31" s="45">
        <v>11</v>
      </c>
      <c r="J31" s="57">
        <v>17</v>
      </c>
      <c r="K31" s="68">
        <v>20</v>
      </c>
      <c r="L31" s="16"/>
    </row>
    <row r="32" spans="1:12" ht="18.75" x14ac:dyDescent="0.25">
      <c r="A32" s="56">
        <v>10.078333333333333</v>
      </c>
      <c r="B32" s="57" t="s">
        <v>6</v>
      </c>
      <c r="C32" s="45" t="s">
        <v>212</v>
      </c>
      <c r="D32" s="45">
        <v>9</v>
      </c>
      <c r="E32" s="45">
        <v>1</v>
      </c>
      <c r="F32" s="45">
        <v>6</v>
      </c>
      <c r="G32" s="52">
        <f>(D32+E32+F32)/3</f>
        <v>5.333333333333333</v>
      </c>
      <c r="H32" s="45">
        <v>13</v>
      </c>
      <c r="I32" s="45">
        <v>10</v>
      </c>
      <c r="J32" s="57">
        <v>19</v>
      </c>
      <c r="K32" s="68">
        <v>21</v>
      </c>
      <c r="L32" s="16"/>
    </row>
    <row r="33" spans="1:12" ht="18.75" x14ac:dyDescent="0.25">
      <c r="A33" s="56">
        <v>9.9949999999999992</v>
      </c>
      <c r="B33" s="57" t="s">
        <v>6</v>
      </c>
      <c r="C33" s="45" t="s">
        <v>191</v>
      </c>
      <c r="D33" s="45">
        <v>7.5</v>
      </c>
      <c r="E33" s="45">
        <v>4</v>
      </c>
      <c r="F33" s="45"/>
      <c r="G33" s="52">
        <f t="shared" ref="G33" si="2">+(D33+E33)/2</f>
        <v>5.75</v>
      </c>
      <c r="H33" s="45">
        <v>10.5</v>
      </c>
      <c r="I33" s="45">
        <v>12</v>
      </c>
      <c r="J33" s="57">
        <v>21</v>
      </c>
      <c r="K33" s="68">
        <v>22</v>
      </c>
      <c r="L33" s="16"/>
    </row>
    <row r="34" spans="1:12" ht="21" x14ac:dyDescent="0.3">
      <c r="C34" s="18" t="s">
        <v>297</v>
      </c>
    </row>
    <row r="36" spans="1:12" ht="21" x14ac:dyDescent="0.3">
      <c r="B36" s="18" t="s">
        <v>281</v>
      </c>
      <c r="C36" s="18" t="s">
        <v>280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3"/>
  <sheetViews>
    <sheetView workbookViewId="0">
      <selection activeCell="M1" sqref="A1:M15"/>
    </sheetView>
  </sheetViews>
  <sheetFormatPr defaultColWidth="10.76171875" defaultRowHeight="15" x14ac:dyDescent="0.2"/>
  <cols>
    <col min="3" max="3" width="25.15234375" customWidth="1"/>
    <col min="4" max="9" width="0" hidden="1" customWidth="1"/>
    <col min="10" max="10" width="4.03515625" hidden="1" customWidth="1"/>
  </cols>
  <sheetData>
    <row r="1" spans="1:13" ht="21" x14ac:dyDescent="0.3">
      <c r="C1" s="18"/>
      <c r="D1" s="18"/>
      <c r="E1" s="18"/>
      <c r="F1" s="18"/>
      <c r="G1" s="18"/>
      <c r="H1" s="12"/>
      <c r="I1" s="12"/>
      <c r="J1" s="18"/>
      <c r="L1" s="19" t="s">
        <v>277</v>
      </c>
    </row>
    <row r="2" spans="1:13" ht="21" x14ac:dyDescent="0.3">
      <c r="C2" s="18"/>
      <c r="D2" s="18"/>
      <c r="E2" s="18"/>
      <c r="F2" s="18"/>
      <c r="G2" s="18"/>
      <c r="J2" s="18"/>
      <c r="L2" s="18" t="s">
        <v>278</v>
      </c>
    </row>
    <row r="3" spans="1:13" ht="21" x14ac:dyDescent="0.3">
      <c r="C3" s="18"/>
      <c r="D3" s="18"/>
      <c r="E3" s="18"/>
      <c r="F3" s="18"/>
      <c r="G3" s="18"/>
      <c r="J3" s="18"/>
      <c r="L3" s="18" t="s">
        <v>293</v>
      </c>
    </row>
    <row r="4" spans="1:13" ht="21" x14ac:dyDescent="0.3">
      <c r="J4" s="18"/>
      <c r="L4" s="18" t="s">
        <v>279</v>
      </c>
    </row>
    <row r="5" spans="1:13" ht="21" x14ac:dyDescent="0.3">
      <c r="J5" s="18"/>
      <c r="L5" s="42" t="s">
        <v>296</v>
      </c>
    </row>
    <row r="7" spans="1:13" ht="18.75" x14ac:dyDescent="0.25">
      <c r="A7" s="53" t="s">
        <v>286</v>
      </c>
      <c r="B7" s="57" t="s">
        <v>4</v>
      </c>
      <c r="C7" s="53" t="s">
        <v>291</v>
      </c>
      <c r="D7" s="57" t="s">
        <v>12</v>
      </c>
      <c r="E7" s="53" t="s">
        <v>1</v>
      </c>
      <c r="F7" s="53" t="s">
        <v>11</v>
      </c>
      <c r="G7" s="53" t="s">
        <v>2</v>
      </c>
      <c r="H7" s="53" t="s">
        <v>0</v>
      </c>
      <c r="I7" s="53" t="s">
        <v>1</v>
      </c>
      <c r="J7" s="53" t="s">
        <v>2</v>
      </c>
      <c r="K7" s="53" t="s">
        <v>290</v>
      </c>
      <c r="L7" s="53" t="s">
        <v>287</v>
      </c>
      <c r="M7" s="71"/>
    </row>
    <row r="8" spans="1:13" ht="18.75" x14ac:dyDescent="0.25">
      <c r="A8" s="56">
        <f>(J8*3+G8*1)/4</f>
        <v>12.1875</v>
      </c>
      <c r="B8" s="44" t="s">
        <v>8</v>
      </c>
      <c r="C8" s="20" t="s">
        <v>156</v>
      </c>
      <c r="D8" s="24">
        <v>7</v>
      </c>
      <c r="E8" s="24">
        <v>6.5</v>
      </c>
      <c r="F8" s="24"/>
      <c r="G8" s="21">
        <f t="shared" ref="G8:G11" si="0">+(D8+E8)/2</f>
        <v>6.75</v>
      </c>
      <c r="H8" s="24">
        <v>14</v>
      </c>
      <c r="I8" s="24">
        <v>14</v>
      </c>
      <c r="J8" s="21">
        <f t="shared" ref="J8:J11" si="1">+(I8+H8)/2</f>
        <v>14</v>
      </c>
      <c r="K8" s="44">
        <v>4</v>
      </c>
      <c r="L8" s="20">
        <v>1</v>
      </c>
      <c r="M8" s="71"/>
    </row>
    <row r="9" spans="1:13" ht="18.75" x14ac:dyDescent="0.25">
      <c r="A9" s="56">
        <f>(J9*3+G9*1)/4</f>
        <v>11.9375</v>
      </c>
      <c r="B9" s="44" t="s">
        <v>8</v>
      </c>
      <c r="C9" s="20" t="s">
        <v>232</v>
      </c>
      <c r="D9" s="20">
        <v>10</v>
      </c>
      <c r="E9" s="20">
        <v>6</v>
      </c>
      <c r="F9" s="20"/>
      <c r="G9" s="21">
        <f t="shared" si="0"/>
        <v>8</v>
      </c>
      <c r="H9" s="20">
        <v>15</v>
      </c>
      <c r="I9" s="20">
        <v>11.5</v>
      </c>
      <c r="J9" s="21">
        <f t="shared" si="1"/>
        <v>13.25</v>
      </c>
      <c r="K9" s="44">
        <v>2</v>
      </c>
      <c r="L9" s="20">
        <v>2</v>
      </c>
      <c r="M9" s="71"/>
    </row>
    <row r="10" spans="1:13" ht="18.75" x14ac:dyDescent="0.25">
      <c r="A10" s="56">
        <f>(J10*3+G10*1)/4</f>
        <v>11.5</v>
      </c>
      <c r="B10" s="44" t="s">
        <v>8</v>
      </c>
      <c r="C10" s="20" t="s">
        <v>150</v>
      </c>
      <c r="D10" s="20">
        <v>8</v>
      </c>
      <c r="E10" s="20">
        <v>9</v>
      </c>
      <c r="F10" s="20"/>
      <c r="G10" s="21">
        <f t="shared" si="0"/>
        <v>8.5</v>
      </c>
      <c r="H10" s="20">
        <v>11</v>
      </c>
      <c r="I10" s="20">
        <v>14</v>
      </c>
      <c r="J10" s="21">
        <f t="shared" si="1"/>
        <v>12.5</v>
      </c>
      <c r="K10" s="44">
        <v>5</v>
      </c>
      <c r="L10" s="20">
        <v>3</v>
      </c>
      <c r="M10" s="71"/>
    </row>
    <row r="11" spans="1:13" ht="18.75" x14ac:dyDescent="0.25">
      <c r="A11" s="56">
        <f>(J11*3+G11*1)/4</f>
        <v>11.125</v>
      </c>
      <c r="B11" s="44" t="s">
        <v>8</v>
      </c>
      <c r="C11" s="20" t="s">
        <v>223</v>
      </c>
      <c r="D11" s="20">
        <v>9</v>
      </c>
      <c r="E11" s="20">
        <v>8</v>
      </c>
      <c r="F11" s="20"/>
      <c r="G11" s="21">
        <f t="shared" si="0"/>
        <v>8.5</v>
      </c>
      <c r="H11" s="20">
        <v>12</v>
      </c>
      <c r="I11" s="20">
        <v>12</v>
      </c>
      <c r="J11" s="21">
        <f t="shared" si="1"/>
        <v>12</v>
      </c>
      <c r="K11" s="44">
        <v>1</v>
      </c>
      <c r="L11" s="20">
        <v>4</v>
      </c>
      <c r="M11" s="71"/>
    </row>
    <row r="12" spans="1:13" ht="21" x14ac:dyDescent="0.3">
      <c r="A12" s="71"/>
      <c r="C12" s="71"/>
      <c r="D12" s="71"/>
      <c r="E12" s="71"/>
      <c r="F12" s="71"/>
      <c r="G12" s="71"/>
      <c r="H12" s="71"/>
      <c r="I12" s="71"/>
      <c r="J12" s="71"/>
      <c r="K12" s="18" t="s">
        <v>297</v>
      </c>
      <c r="L12" s="71"/>
      <c r="M12" s="71"/>
    </row>
    <row r="13" spans="1:13" ht="21" x14ac:dyDescent="0.3">
      <c r="B13" s="18" t="s">
        <v>281</v>
      </c>
      <c r="D13" s="18"/>
      <c r="E13" s="18"/>
      <c r="F13" s="18"/>
      <c r="G13" s="18"/>
      <c r="H13" s="18"/>
      <c r="I13" s="18" t="s">
        <v>282</v>
      </c>
      <c r="L13" s="18" t="s">
        <v>280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5"/>
  <sheetViews>
    <sheetView workbookViewId="0">
      <selection activeCell="M1" sqref="A1:M16"/>
    </sheetView>
  </sheetViews>
  <sheetFormatPr defaultColWidth="10.76171875" defaultRowHeight="15" x14ac:dyDescent="0.2"/>
  <cols>
    <col min="3" max="3" width="29.86328125" bestFit="1" customWidth="1"/>
    <col min="4" max="10" width="0" hidden="1" customWidth="1"/>
  </cols>
  <sheetData>
    <row r="1" spans="1:13" ht="21" x14ac:dyDescent="0.3">
      <c r="A1" s="34"/>
      <c r="B1" s="34"/>
      <c r="C1" s="3"/>
      <c r="D1" s="18"/>
      <c r="E1" s="18"/>
      <c r="F1" s="18"/>
      <c r="G1" s="18"/>
      <c r="H1" s="33"/>
      <c r="I1" s="33"/>
      <c r="J1" s="18"/>
      <c r="K1" s="19" t="s">
        <v>277</v>
      </c>
    </row>
    <row r="2" spans="1:13" ht="21" x14ac:dyDescent="0.3">
      <c r="A2" s="34"/>
      <c r="B2" s="34"/>
      <c r="C2" s="3"/>
      <c r="D2" s="18"/>
      <c r="E2" s="18"/>
      <c r="F2" s="18"/>
      <c r="G2" s="18"/>
      <c r="H2" s="33"/>
      <c r="I2" s="33"/>
      <c r="J2" s="18"/>
      <c r="K2" s="18" t="s">
        <v>278</v>
      </c>
    </row>
    <row r="3" spans="1:13" ht="21" x14ac:dyDescent="0.3">
      <c r="A3" s="34"/>
      <c r="B3" s="34"/>
      <c r="C3" s="3"/>
      <c r="D3" s="18"/>
      <c r="E3" s="18"/>
      <c r="F3" s="18"/>
      <c r="G3" s="18"/>
      <c r="H3" s="33"/>
      <c r="I3" s="33"/>
      <c r="J3" s="18"/>
      <c r="K3" s="18" t="s">
        <v>293</v>
      </c>
    </row>
    <row r="4" spans="1:13" ht="21" x14ac:dyDescent="0.3">
      <c r="A4" s="34"/>
      <c r="B4" s="34"/>
      <c r="C4" s="3"/>
      <c r="D4" s="18"/>
      <c r="E4" s="18"/>
      <c r="F4" s="18"/>
      <c r="G4" s="18"/>
      <c r="H4" s="33"/>
      <c r="I4" s="33"/>
      <c r="J4" s="18"/>
      <c r="K4" s="18" t="s">
        <v>284</v>
      </c>
    </row>
    <row r="5" spans="1:13" ht="21" x14ac:dyDescent="0.3">
      <c r="A5" s="34"/>
      <c r="B5" s="34"/>
      <c r="C5" s="3"/>
      <c r="D5" s="18"/>
      <c r="E5" s="18"/>
      <c r="F5" s="18"/>
      <c r="G5" s="18"/>
      <c r="H5" s="33"/>
      <c r="I5" s="33"/>
      <c r="J5" s="18"/>
      <c r="K5" s="42" t="s">
        <v>296</v>
      </c>
    </row>
    <row r="7" spans="1:13" ht="18.75" x14ac:dyDescent="0.25">
      <c r="A7" s="53" t="s">
        <v>286</v>
      </c>
      <c r="B7" s="57" t="s">
        <v>4</v>
      </c>
      <c r="C7" s="53" t="s">
        <v>291</v>
      </c>
      <c r="D7" s="57" t="s">
        <v>12</v>
      </c>
      <c r="E7" s="53" t="s">
        <v>1</v>
      </c>
      <c r="F7" s="53" t="s">
        <v>11</v>
      </c>
      <c r="G7" s="53" t="s">
        <v>2</v>
      </c>
      <c r="H7" s="53" t="s">
        <v>0</v>
      </c>
      <c r="I7" s="53" t="s">
        <v>1</v>
      </c>
      <c r="J7" s="53" t="s">
        <v>2</v>
      </c>
      <c r="K7" s="53" t="s">
        <v>290</v>
      </c>
      <c r="L7" s="53" t="s">
        <v>287</v>
      </c>
    </row>
    <row r="8" spans="1:13" ht="21.75" x14ac:dyDescent="0.3">
      <c r="A8" s="14">
        <v>16.002500000000001</v>
      </c>
      <c r="B8" s="62" t="s">
        <v>8</v>
      </c>
      <c r="C8" s="63" t="s">
        <v>89</v>
      </c>
      <c r="D8" s="2">
        <v>15</v>
      </c>
      <c r="E8" s="2">
        <v>15.5</v>
      </c>
      <c r="F8" s="2"/>
      <c r="G8" s="2">
        <f>+(D8+E8)/2</f>
        <v>15.25</v>
      </c>
      <c r="H8" s="2">
        <v>14</v>
      </c>
      <c r="I8" s="2">
        <v>18</v>
      </c>
      <c r="J8" s="2">
        <f t="shared" ref="J8:J13" si="0">+(H8+I8)/2</f>
        <v>16</v>
      </c>
      <c r="K8" s="64">
        <v>6</v>
      </c>
      <c r="L8" s="72">
        <v>1</v>
      </c>
    </row>
    <row r="9" spans="1:13" ht="21" x14ac:dyDescent="0.3">
      <c r="A9" s="14">
        <v>13.6275</v>
      </c>
      <c r="B9" s="60" t="s">
        <v>8</v>
      </c>
      <c r="C9" s="1" t="s">
        <v>91</v>
      </c>
      <c r="D9" s="2">
        <v>9</v>
      </c>
      <c r="E9" s="2">
        <v>10</v>
      </c>
      <c r="F9" s="2"/>
      <c r="G9" s="2">
        <f>+(D9+E9)/2</f>
        <v>9.5</v>
      </c>
      <c r="H9" s="2">
        <v>13.5</v>
      </c>
      <c r="I9" s="2">
        <v>16</v>
      </c>
      <c r="J9" s="2">
        <f t="shared" si="0"/>
        <v>14.75</v>
      </c>
      <c r="K9" s="60">
        <v>1</v>
      </c>
      <c r="L9" s="72">
        <v>2</v>
      </c>
    </row>
    <row r="10" spans="1:13" ht="21" x14ac:dyDescent="0.3">
      <c r="A10" s="14">
        <v>12.398333333333333</v>
      </c>
      <c r="B10" s="60" t="s">
        <v>8</v>
      </c>
      <c r="C10" s="1" t="s">
        <v>59</v>
      </c>
      <c r="D10" s="2">
        <v>5</v>
      </c>
      <c r="E10" s="2">
        <v>12</v>
      </c>
      <c r="F10" s="2">
        <v>12.5</v>
      </c>
      <c r="G10" s="2">
        <f>+(D10+E10+F10)/3</f>
        <v>9.8333333333333339</v>
      </c>
      <c r="H10" s="2">
        <v>13.5</v>
      </c>
      <c r="I10" s="2">
        <v>12.5</v>
      </c>
      <c r="J10" s="2">
        <f t="shared" si="0"/>
        <v>13</v>
      </c>
      <c r="K10" s="60">
        <v>4</v>
      </c>
      <c r="L10" s="72">
        <v>3</v>
      </c>
    </row>
    <row r="11" spans="1:13" ht="21" x14ac:dyDescent="0.3">
      <c r="A11" s="14">
        <v>12.19</v>
      </c>
      <c r="B11" s="60" t="s">
        <v>8</v>
      </c>
      <c r="C11" s="1" t="s">
        <v>142</v>
      </c>
      <c r="D11" s="61">
        <v>8</v>
      </c>
      <c r="E11" s="61">
        <v>10</v>
      </c>
      <c r="F11" s="2"/>
      <c r="G11" s="2">
        <f t="shared" ref="G11:G13" si="1">+(D11+E11)/2</f>
        <v>9</v>
      </c>
      <c r="H11" s="61">
        <v>14</v>
      </c>
      <c r="I11" s="61">
        <v>12</v>
      </c>
      <c r="J11" s="2">
        <f t="shared" si="0"/>
        <v>13</v>
      </c>
      <c r="K11" s="60">
        <v>2</v>
      </c>
      <c r="L11" s="72">
        <v>4</v>
      </c>
    </row>
    <row r="12" spans="1:13" ht="21" x14ac:dyDescent="0.3">
      <c r="A12" s="14">
        <v>10.565</v>
      </c>
      <c r="B12" s="60" t="s">
        <v>8</v>
      </c>
      <c r="C12" s="1" t="s">
        <v>67</v>
      </c>
      <c r="D12" s="61">
        <v>4</v>
      </c>
      <c r="E12" s="61">
        <v>5.5</v>
      </c>
      <c r="F12" s="2"/>
      <c r="G12" s="2">
        <f t="shared" si="1"/>
        <v>4.75</v>
      </c>
      <c r="H12" s="61">
        <v>13</v>
      </c>
      <c r="I12" s="61">
        <v>11.5</v>
      </c>
      <c r="J12" s="2">
        <f t="shared" si="0"/>
        <v>12.25</v>
      </c>
      <c r="K12" s="60">
        <v>3</v>
      </c>
      <c r="L12" s="72">
        <v>5</v>
      </c>
    </row>
    <row r="13" spans="1:13" ht="21.75" x14ac:dyDescent="0.3">
      <c r="A13" s="14">
        <v>10.0025</v>
      </c>
      <c r="B13" s="62" t="s">
        <v>8</v>
      </c>
      <c r="C13" s="63" t="s">
        <v>63</v>
      </c>
      <c r="D13" s="73">
        <v>5</v>
      </c>
      <c r="E13" s="73">
        <v>9</v>
      </c>
      <c r="F13" s="2"/>
      <c r="G13" s="2">
        <f t="shared" si="1"/>
        <v>7</v>
      </c>
      <c r="H13" s="73">
        <v>10.5</v>
      </c>
      <c r="I13" s="73">
        <v>11</v>
      </c>
      <c r="J13" s="2">
        <f t="shared" si="0"/>
        <v>10.75</v>
      </c>
      <c r="K13" s="64">
        <v>5</v>
      </c>
      <c r="L13" s="72">
        <v>6</v>
      </c>
    </row>
    <row r="14" spans="1:13" ht="21" x14ac:dyDescent="0.3">
      <c r="A14" s="71"/>
      <c r="C14" s="71"/>
      <c r="D14" s="71"/>
      <c r="E14" s="71"/>
      <c r="F14" s="71"/>
      <c r="G14" s="71"/>
      <c r="H14" s="71"/>
      <c r="I14" s="71"/>
      <c r="J14" s="71"/>
      <c r="K14" s="18" t="s">
        <v>297</v>
      </c>
      <c r="L14" s="71"/>
      <c r="M14" s="71"/>
    </row>
    <row r="15" spans="1:13" ht="21" x14ac:dyDescent="0.3">
      <c r="B15" s="18" t="s">
        <v>281</v>
      </c>
      <c r="D15" s="18"/>
      <c r="E15" s="18"/>
      <c r="F15" s="18"/>
      <c r="G15" s="18"/>
      <c r="H15" s="18"/>
      <c r="I15" s="18" t="s">
        <v>282</v>
      </c>
      <c r="L15" s="18" t="s">
        <v>280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4"/>
  <sheetViews>
    <sheetView workbookViewId="0">
      <selection activeCell="M1" sqref="A1:M16"/>
    </sheetView>
  </sheetViews>
  <sheetFormatPr defaultColWidth="10.76171875" defaultRowHeight="15" x14ac:dyDescent="0.2"/>
  <cols>
    <col min="3" max="3" width="29.19140625" customWidth="1"/>
    <col min="4" max="10" width="0" hidden="1" customWidth="1"/>
  </cols>
  <sheetData>
    <row r="1" spans="1:13" ht="21" x14ac:dyDescent="0.3">
      <c r="H1" s="12"/>
      <c r="I1" s="12"/>
      <c r="J1" s="18"/>
      <c r="K1" s="19" t="s">
        <v>277</v>
      </c>
    </row>
    <row r="2" spans="1:13" ht="21" x14ac:dyDescent="0.3">
      <c r="J2" s="18"/>
      <c r="K2" s="18" t="s">
        <v>278</v>
      </c>
    </row>
    <row r="3" spans="1:13" ht="21" x14ac:dyDescent="0.3">
      <c r="J3" s="18"/>
      <c r="K3" s="18" t="s">
        <v>292</v>
      </c>
    </row>
    <row r="4" spans="1:13" ht="21" x14ac:dyDescent="0.3">
      <c r="J4" s="18"/>
      <c r="K4" s="18" t="s">
        <v>279</v>
      </c>
    </row>
    <row r="5" spans="1:13" ht="21" x14ac:dyDescent="0.3">
      <c r="J5" s="18"/>
      <c r="K5" s="42" t="s">
        <v>296</v>
      </c>
    </row>
    <row r="7" spans="1:13" ht="18.75" x14ac:dyDescent="0.25">
      <c r="A7" s="53" t="s">
        <v>286</v>
      </c>
      <c r="B7" s="57" t="s">
        <v>4</v>
      </c>
      <c r="C7" s="53" t="s">
        <v>291</v>
      </c>
      <c r="D7" s="57" t="s">
        <v>12</v>
      </c>
      <c r="E7" s="53" t="s">
        <v>1</v>
      </c>
      <c r="F7" s="53" t="s">
        <v>11</v>
      </c>
      <c r="G7" s="53" t="s">
        <v>2</v>
      </c>
      <c r="H7" s="53" t="s">
        <v>0</v>
      </c>
      <c r="I7" s="53" t="s">
        <v>1</v>
      </c>
      <c r="J7" s="53" t="s">
        <v>2</v>
      </c>
      <c r="K7" s="53" t="s">
        <v>290</v>
      </c>
      <c r="L7" s="53" t="s">
        <v>287</v>
      </c>
    </row>
    <row r="8" spans="1:13" ht="18.75" x14ac:dyDescent="0.25">
      <c r="A8" s="56">
        <v>15.565</v>
      </c>
      <c r="B8" s="57" t="s">
        <v>10</v>
      </c>
      <c r="C8" s="45" t="s">
        <v>259</v>
      </c>
      <c r="D8" s="45">
        <v>12</v>
      </c>
      <c r="E8" s="45">
        <v>11</v>
      </c>
      <c r="F8" s="45"/>
      <c r="G8" s="52">
        <f t="shared" ref="G8:G12" si="0">+(D8+E8)/2</f>
        <v>11.5</v>
      </c>
      <c r="H8" s="45">
        <v>13</v>
      </c>
      <c r="I8" s="45">
        <v>15</v>
      </c>
      <c r="J8" s="52">
        <f t="shared" ref="J8:J12" si="1">+(I8+H8)/2</f>
        <v>14</v>
      </c>
      <c r="K8" s="57">
        <v>4</v>
      </c>
      <c r="L8" s="58">
        <v>1</v>
      </c>
    </row>
    <row r="9" spans="1:13" ht="18.75" x14ac:dyDescent="0.25">
      <c r="A9" s="56">
        <v>14.94</v>
      </c>
      <c r="B9" s="57" t="s">
        <v>10</v>
      </c>
      <c r="C9" s="45" t="s">
        <v>250</v>
      </c>
      <c r="D9" s="69">
        <v>7</v>
      </c>
      <c r="E9" s="69">
        <v>11</v>
      </c>
      <c r="F9" s="45"/>
      <c r="G9" s="52">
        <f t="shared" si="0"/>
        <v>9</v>
      </c>
      <c r="H9" s="69">
        <v>15</v>
      </c>
      <c r="I9" s="69">
        <v>13</v>
      </c>
      <c r="J9" s="52">
        <f t="shared" si="1"/>
        <v>14</v>
      </c>
      <c r="K9" s="57">
        <v>1</v>
      </c>
      <c r="L9" s="58">
        <v>2</v>
      </c>
    </row>
    <row r="10" spans="1:13" ht="18.75" x14ac:dyDescent="0.25">
      <c r="A10" s="56">
        <v>14.2525</v>
      </c>
      <c r="B10" s="57" t="s">
        <v>10</v>
      </c>
      <c r="C10" s="45" t="s">
        <v>203</v>
      </c>
      <c r="D10" s="69">
        <v>8</v>
      </c>
      <c r="E10" s="69">
        <v>9</v>
      </c>
      <c r="F10" s="45"/>
      <c r="G10" s="52">
        <f t="shared" si="0"/>
        <v>8.5</v>
      </c>
      <c r="H10" s="69">
        <v>12.5</v>
      </c>
      <c r="I10" s="69">
        <v>14</v>
      </c>
      <c r="J10" s="52">
        <f t="shared" si="1"/>
        <v>13.25</v>
      </c>
      <c r="K10" s="57">
        <v>3</v>
      </c>
      <c r="L10" s="58">
        <v>3</v>
      </c>
    </row>
    <row r="11" spans="1:13" ht="18.75" x14ac:dyDescent="0.25">
      <c r="A11" s="56">
        <v>12.69</v>
      </c>
      <c r="B11" s="57" t="s">
        <v>10</v>
      </c>
      <c r="C11" s="45" t="s">
        <v>227</v>
      </c>
      <c r="D11" s="69">
        <v>5</v>
      </c>
      <c r="E11" s="69">
        <v>4</v>
      </c>
      <c r="F11" s="45"/>
      <c r="G11" s="52">
        <f t="shared" si="0"/>
        <v>4.5</v>
      </c>
      <c r="H11" s="69">
        <v>13</v>
      </c>
      <c r="I11" s="69">
        <v>12</v>
      </c>
      <c r="J11" s="52">
        <f t="shared" si="1"/>
        <v>12.5</v>
      </c>
      <c r="K11" s="57">
        <v>6</v>
      </c>
      <c r="L11" s="58">
        <v>4</v>
      </c>
    </row>
    <row r="12" spans="1:13" ht="18.75" x14ac:dyDescent="0.25">
      <c r="A12" s="56">
        <v>10.0025</v>
      </c>
      <c r="B12" s="57" t="s">
        <v>10</v>
      </c>
      <c r="C12" s="45" t="s">
        <v>165</v>
      </c>
      <c r="D12" s="45">
        <v>4.5</v>
      </c>
      <c r="E12" s="45">
        <v>4</v>
      </c>
      <c r="F12" s="45"/>
      <c r="G12" s="52">
        <f t="shared" si="0"/>
        <v>4.25</v>
      </c>
      <c r="H12" s="45">
        <v>8</v>
      </c>
      <c r="I12" s="45">
        <v>10</v>
      </c>
      <c r="J12" s="52">
        <f t="shared" si="1"/>
        <v>9</v>
      </c>
      <c r="K12" s="57">
        <v>2</v>
      </c>
      <c r="L12" s="58">
        <v>5</v>
      </c>
    </row>
    <row r="13" spans="1:13" ht="21" x14ac:dyDescent="0.3">
      <c r="A13" s="71"/>
      <c r="C13" s="71"/>
      <c r="D13" s="71"/>
      <c r="E13" s="71"/>
      <c r="F13" s="71"/>
      <c r="G13" s="71"/>
      <c r="H13" s="71"/>
      <c r="I13" s="71"/>
      <c r="J13" s="71"/>
      <c r="K13" s="18" t="s">
        <v>297</v>
      </c>
      <c r="L13" s="71"/>
      <c r="M13" s="71"/>
    </row>
    <row r="14" spans="1:13" ht="21" x14ac:dyDescent="0.3">
      <c r="B14" s="18" t="s">
        <v>281</v>
      </c>
      <c r="D14" s="18"/>
      <c r="E14" s="18"/>
      <c r="F14" s="18"/>
      <c r="G14" s="18"/>
      <c r="H14" s="18"/>
      <c r="I14" s="18" t="s">
        <v>282</v>
      </c>
      <c r="L14" s="18" t="s">
        <v>280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NKT1</vt:lpstr>
      <vt:lpstr>NKT 2</vt:lpstr>
      <vt:lpstr>KIFFA 1</vt:lpstr>
      <vt:lpstr>KIFFA2</vt:lpstr>
      <vt:lpstr>NEMA1</vt:lpstr>
      <vt:lpstr>NEMA2</vt:lpstr>
      <vt:lpstr>ROSSO 1</vt:lpstr>
      <vt:lpstr>ROSSO 2</vt:lpstr>
      <vt:lpstr>SYLIBABY1</vt:lpstr>
      <vt:lpstr>SYLIBABY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Microsft pro4</dc:creator>
  <cp:lastModifiedBy>Microsft pro4</cp:lastModifiedBy>
  <cp:lastPrinted>2020-12-26T11:04:06Z</cp:lastPrinted>
  <dcterms:created xsi:type="dcterms:W3CDTF">2020-11-30T20:52:33Z</dcterms:created>
  <dcterms:modified xsi:type="dcterms:W3CDTF">2020-12-26T12:28:18Z</dcterms:modified>
</cp:coreProperties>
</file>